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a.kejkulova\Desktop\PŘÍLOHY - KÚ\Procenta v praxi – cenné papíry, akcie\1opraveno\"/>
    </mc:Choice>
  </mc:AlternateContent>
  <bookViews>
    <workbookView xWindow="1170" yWindow="1170" windowWidth="19470" windowHeight="15225"/>
  </bookViews>
  <sheets>
    <sheet name="List0" sheetId="2" r:id="rId1"/>
    <sheet name="Lis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4" i="1" l="1"/>
  <c r="C14" i="1"/>
  <c r="J13" i="1"/>
  <c r="G13" i="1"/>
  <c r="H13" i="1" s="1"/>
  <c r="I13" i="1" s="1"/>
  <c r="J12" i="1"/>
  <c r="G12" i="1"/>
  <c r="H12" i="1" s="1"/>
  <c r="I12" i="1" s="1"/>
  <c r="J11" i="1"/>
  <c r="G11" i="1"/>
  <c r="H11" i="1" s="1"/>
  <c r="I11" i="1" s="1"/>
  <c r="J10" i="1"/>
  <c r="G10" i="1"/>
  <c r="H10" i="1" s="1"/>
  <c r="I10" i="1" s="1"/>
  <c r="J9" i="1"/>
  <c r="G9" i="1"/>
  <c r="H9" i="1" s="1"/>
  <c r="I9" i="1" s="1"/>
  <c r="J8" i="1"/>
  <c r="G8" i="1"/>
  <c r="H8" i="1" s="1"/>
  <c r="I8" i="1" s="1"/>
  <c r="J7" i="1"/>
  <c r="G7" i="1"/>
  <c r="H7" i="1" s="1"/>
  <c r="I7" i="1" s="1"/>
  <c r="J6" i="1"/>
  <c r="G6" i="1"/>
  <c r="H6" i="1" s="1"/>
  <c r="I6" i="1" s="1"/>
  <c r="I14" i="1" s="1"/>
</calcChain>
</file>

<file path=xl/sharedStrings.xml><?xml version="1.0" encoding="utf-8"?>
<sst xmlns="http://schemas.openxmlformats.org/spreadsheetml/2006/main" count="25" uniqueCount="25">
  <si>
    <t>Druh akcií</t>
  </si>
  <si>
    <t>počet</t>
  </si>
  <si>
    <t>nominální hodnota</t>
  </si>
  <si>
    <t>kurz</t>
  </si>
  <si>
    <t>výše dividendy</t>
  </si>
  <si>
    <t>výše dividendy v kč za jednu akcii</t>
  </si>
  <si>
    <t>celkový hrubý výnos z akcie</t>
  </si>
  <si>
    <t>čistý výnos z akcií po zdanění</t>
  </si>
  <si>
    <t>tržní hodnota akcií, které jsou majetkem akcionáře</t>
  </si>
  <si>
    <t>PM</t>
  </si>
  <si>
    <t>Pegas nonwovens/SHS</t>
  </si>
  <si>
    <t>O2</t>
  </si>
  <si>
    <t>VIG</t>
  </si>
  <si>
    <t>Komerční banka</t>
  </si>
  <si>
    <t>TOMA</t>
  </si>
  <si>
    <t>TMR</t>
  </si>
  <si>
    <t xml:space="preserve">Erste Groupe Bank AG </t>
  </si>
  <si>
    <t>Celkem</t>
  </si>
  <si>
    <t>Akcie - výpočet výnosu, tržní hodnoty</t>
  </si>
  <si>
    <t>Radová, Štadlmajerová - 4E</t>
  </si>
  <si>
    <t>Příloha komplexní úlohy</t>
  </si>
  <si>
    <t>Národní pedagogický institut České republiky</t>
  </si>
  <si>
    <t>Projekt Modernizace odborného vzdělávání (MOV)</t>
  </si>
  <si>
    <t xml:space="preserve">Senovážné nám. 872/25, 110 00  Praha 1 </t>
  </si>
  <si>
    <t>www.projektmov.cz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</si>
</sst>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4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3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0" borderId="1" xfId="0" applyBorder="1"/>
    <xf numFmtId="164" fontId="0" fillId="0" borderId="1" xfId="0" applyNumberFormat="1" applyBorder="1"/>
    <xf numFmtId="0" fontId="0" fillId="0" borderId="0" xfId="0" applyAlignment="1">
      <alignment vertical="center"/>
    </xf>
    <xf numFmtId="0" fontId="0" fillId="3" borderId="1" xfId="0" applyFill="1" applyBorder="1"/>
    <xf numFmtId="164" fontId="0" fillId="3" borderId="1" xfId="0" applyNumberFormat="1" applyFill="1" applyBorder="1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104775</xdr:rowOff>
    </xdr:from>
    <xdr:to>
      <xdr:col>6</xdr:col>
      <xdr:colOff>599440</xdr:colOff>
      <xdr:row>4</xdr:row>
      <xdr:rowOff>148590</xdr:rowOff>
    </xdr:to>
    <xdr:pic>
      <xdr:nvPicPr>
        <xdr:cNvPr id="2" name="Obrázek 1" descr="C-OPVVV-MSM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295275"/>
          <a:ext cx="3599815" cy="6153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314325</xdr:colOff>
      <xdr:row>17</xdr:row>
      <xdr:rowOff>152400</xdr:rowOff>
    </xdr:from>
    <xdr:to>
      <xdr:col>2</xdr:col>
      <xdr:colOff>476250</xdr:colOff>
      <xdr:row>25</xdr:row>
      <xdr:rowOff>9525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3733800"/>
          <a:ext cx="1381125" cy="1381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E23"/>
  <sheetViews>
    <sheetView tabSelected="1" workbookViewId="0"/>
  </sheetViews>
  <sheetFormatPr defaultRowHeight="15" x14ac:dyDescent="0.25"/>
  <sheetData>
    <row r="11" spans="2:2" ht="42" x14ac:dyDescent="0.25">
      <c r="B11" s="9" t="s">
        <v>20</v>
      </c>
    </row>
    <row r="20" spans="5:5" x14ac:dyDescent="0.25">
      <c r="E20" t="s">
        <v>21</v>
      </c>
    </row>
    <row r="21" spans="5:5" x14ac:dyDescent="0.25">
      <c r="E21" t="s">
        <v>22</v>
      </c>
    </row>
    <row r="22" spans="5:5" x14ac:dyDescent="0.25">
      <c r="E22" t="s">
        <v>23</v>
      </c>
    </row>
    <row r="23" spans="5:5" x14ac:dyDescent="0.25">
      <c r="E23" t="s">
        <v>24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view="pageLayout" zoomScaleNormal="100" workbookViewId="0">
      <selection activeCell="B3" sqref="B3"/>
    </sheetView>
  </sheetViews>
  <sheetFormatPr defaultRowHeight="15" x14ac:dyDescent="0.25"/>
  <cols>
    <col min="4" max="4" width="11.7109375" customWidth="1"/>
    <col min="5" max="5" width="11.42578125" bestFit="1" customWidth="1"/>
    <col min="6" max="6" width="10.85546875" customWidth="1"/>
    <col min="7" max="7" width="9.7109375" customWidth="1"/>
    <col min="8" max="8" width="11.5703125" bestFit="1" customWidth="1"/>
    <col min="9" max="9" width="10.42578125" bestFit="1" customWidth="1"/>
    <col min="10" max="10" width="18.5703125" bestFit="1" customWidth="1"/>
  </cols>
  <sheetData>
    <row r="1" spans="1:13" s="7" customFormat="1" ht="18.75" x14ac:dyDescent="0.3">
      <c r="A1" s="7" t="s">
        <v>18</v>
      </c>
    </row>
    <row r="2" spans="1:13" s="7" customFormat="1" ht="18.75" x14ac:dyDescent="0.3"/>
    <row r="3" spans="1:13" s="7" customFormat="1" ht="18.75" x14ac:dyDescent="0.3">
      <c r="A3" s="8" t="s">
        <v>19</v>
      </c>
    </row>
    <row r="5" spans="1:13" ht="75" x14ac:dyDescent="0.25"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</row>
    <row r="6" spans="1:13" x14ac:dyDescent="0.25">
      <c r="B6" s="2" t="s">
        <v>9</v>
      </c>
      <c r="C6" s="2">
        <v>51</v>
      </c>
      <c r="D6" s="3">
        <v>1000</v>
      </c>
      <c r="E6" s="3">
        <v>14600</v>
      </c>
      <c r="F6" s="2">
        <v>5</v>
      </c>
      <c r="G6" s="3">
        <f>D6/100*F6</f>
        <v>50</v>
      </c>
      <c r="H6" s="3">
        <f>C6*G6</f>
        <v>2550</v>
      </c>
      <c r="I6" s="3">
        <f>H6*0.85</f>
        <v>2167.5</v>
      </c>
      <c r="J6" s="3">
        <f>C6*E6</f>
        <v>744600</v>
      </c>
    </row>
    <row r="7" spans="1:13" x14ac:dyDescent="0.25">
      <c r="B7" s="2" t="s">
        <v>10</v>
      </c>
      <c r="C7" s="2">
        <v>49</v>
      </c>
      <c r="D7" s="3">
        <v>500</v>
      </c>
      <c r="E7" s="3">
        <v>900</v>
      </c>
      <c r="F7" s="2">
        <v>4</v>
      </c>
      <c r="G7" s="3">
        <f t="shared" ref="G7:G13" si="0">D7/100*F7</f>
        <v>20</v>
      </c>
      <c r="H7" s="3">
        <f t="shared" ref="H7:H13" si="1">C7*G7</f>
        <v>980</v>
      </c>
      <c r="I7" s="3">
        <f t="shared" ref="I7:I13" si="2">H7*0.85</f>
        <v>833</v>
      </c>
      <c r="J7" s="3">
        <f t="shared" ref="J7:J13" si="3">C7*E7</f>
        <v>44100</v>
      </c>
    </row>
    <row r="8" spans="1:13" x14ac:dyDescent="0.25">
      <c r="B8" s="2" t="s">
        <v>11</v>
      </c>
      <c r="C8" s="2">
        <v>54</v>
      </c>
      <c r="D8" s="3">
        <v>100</v>
      </c>
      <c r="E8" s="3">
        <v>247</v>
      </c>
      <c r="F8" s="2">
        <v>7</v>
      </c>
      <c r="G8" s="3">
        <f t="shared" si="0"/>
        <v>7</v>
      </c>
      <c r="H8" s="3">
        <f t="shared" si="1"/>
        <v>378</v>
      </c>
      <c r="I8" s="3">
        <f t="shared" si="2"/>
        <v>321.3</v>
      </c>
      <c r="J8" s="3">
        <f t="shared" si="3"/>
        <v>13338</v>
      </c>
    </row>
    <row r="9" spans="1:13" x14ac:dyDescent="0.25">
      <c r="B9" s="2" t="s">
        <v>12</v>
      </c>
      <c r="C9" s="2">
        <v>49</v>
      </c>
      <c r="D9" s="3">
        <v>1000</v>
      </c>
      <c r="E9" s="3">
        <v>603</v>
      </c>
      <c r="F9" s="2">
        <v>3</v>
      </c>
      <c r="G9" s="3">
        <f t="shared" si="0"/>
        <v>30</v>
      </c>
      <c r="H9" s="3">
        <f t="shared" si="1"/>
        <v>1470</v>
      </c>
      <c r="I9" s="3">
        <f t="shared" si="2"/>
        <v>1249.5</v>
      </c>
      <c r="J9" s="3">
        <f t="shared" si="3"/>
        <v>29547</v>
      </c>
    </row>
    <row r="10" spans="1:13" x14ac:dyDescent="0.25">
      <c r="B10" s="2" t="s">
        <v>13</v>
      </c>
      <c r="C10" s="2">
        <v>49</v>
      </c>
      <c r="D10" s="3">
        <v>500</v>
      </c>
      <c r="E10" s="3">
        <v>886</v>
      </c>
      <c r="F10" s="2">
        <v>6</v>
      </c>
      <c r="G10" s="3">
        <f t="shared" si="0"/>
        <v>30</v>
      </c>
      <c r="H10" s="3">
        <f t="shared" si="1"/>
        <v>1470</v>
      </c>
      <c r="I10" s="3">
        <f t="shared" si="2"/>
        <v>1249.5</v>
      </c>
      <c r="J10" s="3">
        <f t="shared" si="3"/>
        <v>43414</v>
      </c>
    </row>
    <row r="11" spans="1:13" x14ac:dyDescent="0.25">
      <c r="B11" s="2" t="s">
        <v>14</v>
      </c>
      <c r="C11" s="2">
        <v>44</v>
      </c>
      <c r="D11" s="3">
        <v>100</v>
      </c>
      <c r="E11" s="3">
        <v>1090</v>
      </c>
      <c r="F11" s="2">
        <v>2</v>
      </c>
      <c r="G11" s="3">
        <f t="shared" si="0"/>
        <v>2</v>
      </c>
      <c r="H11" s="3">
        <f t="shared" si="1"/>
        <v>88</v>
      </c>
      <c r="I11" s="3">
        <f t="shared" si="2"/>
        <v>74.8</v>
      </c>
      <c r="J11" s="3">
        <f t="shared" si="3"/>
        <v>47960</v>
      </c>
    </row>
    <row r="12" spans="1:13" x14ac:dyDescent="0.25">
      <c r="B12" s="2" t="s">
        <v>15</v>
      </c>
      <c r="C12" s="2">
        <v>40</v>
      </c>
      <c r="D12" s="3">
        <v>1000</v>
      </c>
      <c r="E12" s="3">
        <v>770</v>
      </c>
      <c r="F12" s="2">
        <v>8</v>
      </c>
      <c r="G12" s="3">
        <f t="shared" si="0"/>
        <v>80</v>
      </c>
      <c r="H12" s="3">
        <f t="shared" si="1"/>
        <v>3200</v>
      </c>
      <c r="I12" s="3">
        <f t="shared" si="2"/>
        <v>2720</v>
      </c>
      <c r="J12" s="3">
        <f t="shared" si="3"/>
        <v>30800</v>
      </c>
    </row>
    <row r="13" spans="1:13" x14ac:dyDescent="0.25">
      <c r="B13" s="2" t="s">
        <v>16</v>
      </c>
      <c r="C13" s="2">
        <v>51</v>
      </c>
      <c r="D13" s="3">
        <v>500</v>
      </c>
      <c r="E13" s="3">
        <v>907</v>
      </c>
      <c r="F13" s="2">
        <v>5</v>
      </c>
      <c r="G13" s="3">
        <f t="shared" si="0"/>
        <v>25</v>
      </c>
      <c r="H13" s="3">
        <f t="shared" si="1"/>
        <v>1275</v>
      </c>
      <c r="I13" s="3">
        <f t="shared" si="2"/>
        <v>1083.75</v>
      </c>
      <c r="J13" s="3">
        <f t="shared" si="3"/>
        <v>46257</v>
      </c>
      <c r="M13" s="4"/>
    </row>
    <row r="14" spans="1:13" x14ac:dyDescent="0.25">
      <c r="B14" s="5" t="s">
        <v>17</v>
      </c>
      <c r="C14" s="5">
        <f>SUM(C6:C13)</f>
        <v>387</v>
      </c>
      <c r="D14" s="5"/>
      <c r="E14" s="5"/>
      <c r="F14" s="5"/>
      <c r="G14" s="5"/>
      <c r="H14" s="5"/>
      <c r="I14" s="6">
        <f>SUM(I6:I13)</f>
        <v>9699.35</v>
      </c>
      <c r="J14" s="6">
        <f>SUM(J6:J13)</f>
        <v>1000016</v>
      </c>
    </row>
  </sheetData>
  <pageMargins left="0.70866141732283472" right="0.70866141732283472" top="1.3779527559055118" bottom="1.1811023622047245" header="0.31496062992125984" footer="0.31496062992125984"/>
  <pageSetup paperSize="9" orientation="landscape" r:id="rId1"/>
  <headerFooter differentFirst="1" scaleWithDoc="0" alignWithMargins="0">
    <firstHeader>&amp;L&amp;G</firstHeader>
    <firstFooter>&amp;L&amp;G&amp;R&amp;10Národní ústav pro vzdělávání
Projekt Modernizace odborného vzdělávání (MOV)
Weilova 1271/6, 102 00  Praha 10
www.projektmov.cz</first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List0</vt:lpstr>
      <vt:lpstr>List1</vt:lpstr>
    </vt:vector>
  </TitlesOfParts>
  <Company>NUV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Velický Jan</dc:creator>
  <cp:lastModifiedBy>Eva Kejkulová</cp:lastModifiedBy>
  <cp:lastPrinted>2018-02-12T14:59:03Z</cp:lastPrinted>
  <dcterms:created xsi:type="dcterms:W3CDTF">2018-02-12T09:10:19Z</dcterms:created>
  <dcterms:modified xsi:type="dcterms:W3CDTF">2020-03-20T11:49:27Z</dcterms:modified>
</cp:coreProperties>
</file>