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.kejkulova\Desktop\PŘÍLOHY - KÚ\Vedení daňové evidence\1opraveno\"/>
    </mc:Choice>
  </mc:AlternateContent>
  <bookViews>
    <workbookView xWindow="240" yWindow="45" windowWidth="20115" windowHeight="7995"/>
  </bookViews>
  <sheets>
    <sheet name="List0" sheetId="9" r:id="rId1"/>
    <sheet name="faktury došlé" sheetId="1" r:id="rId2"/>
    <sheet name="příjmové pokl.doklady" sheetId="7" r:id="rId3"/>
    <sheet name="výdajové pokl.doklady" sheetId="8" r:id="rId4"/>
  </sheets>
  <calcPr calcId="162913"/>
</workbook>
</file>

<file path=xl/calcChain.xml><?xml version="1.0" encoding="utf-8"?>
<calcChain xmlns="http://schemas.openxmlformats.org/spreadsheetml/2006/main">
  <c r="F57" i="7" l="1"/>
  <c r="N69" i="7"/>
  <c r="C47" i="7" s="1"/>
  <c r="N70" i="7"/>
  <c r="C57" i="7" s="1"/>
  <c r="F93" i="7"/>
  <c r="N106" i="7"/>
  <c r="C83" i="7" s="1"/>
  <c r="N107" i="7"/>
  <c r="C93" i="7" s="1"/>
  <c r="E155" i="1" l="1"/>
  <c r="J138" i="1"/>
  <c r="E156" i="1" s="1"/>
  <c r="G75" i="1"/>
  <c r="G74" i="1"/>
  <c r="E92" i="1" s="1"/>
  <c r="G21" i="1"/>
  <c r="M20" i="1"/>
  <c r="G20" i="1"/>
  <c r="G19" i="1"/>
  <c r="E39" i="1" s="1"/>
  <c r="J19" i="1" l="1"/>
  <c r="K19" i="1" s="1"/>
  <c r="J20" i="1"/>
  <c r="K20" i="1" s="1"/>
  <c r="J21" i="1"/>
  <c r="K21" i="1" s="1"/>
  <c r="J74" i="1"/>
  <c r="K74" i="1" s="1"/>
  <c r="J75" i="1"/>
  <c r="K75" i="1" s="1"/>
  <c r="K138" i="1"/>
  <c r="J155" i="1" s="1"/>
  <c r="J92" i="1" l="1"/>
  <c r="E93" i="1"/>
  <c r="J39" i="1"/>
  <c r="E40" i="1"/>
</calcChain>
</file>

<file path=xl/sharedStrings.xml><?xml version="1.0" encoding="utf-8"?>
<sst xmlns="http://schemas.openxmlformats.org/spreadsheetml/2006/main" count="495" uniqueCount="200">
  <si>
    <t>FAKTURA  -  DAŇOVÝ DOKLAD</t>
  </si>
  <si>
    <t>dodavatel:</t>
  </si>
  <si>
    <t>TONAS, a.s.</t>
  </si>
  <si>
    <t>IČO: 45123659</t>
  </si>
  <si>
    <t>faktura číslo:</t>
  </si>
  <si>
    <t>Komenského 123</t>
  </si>
  <si>
    <t>DIČ: CZ45123659</t>
  </si>
  <si>
    <t>560 02</t>
  </si>
  <si>
    <t>Česká Třebová</t>
  </si>
  <si>
    <t>Konstantní symbol:</t>
  </si>
  <si>
    <t xml:space="preserve">                   0008</t>
  </si>
  <si>
    <t>peněžní ústav:</t>
  </si>
  <si>
    <t>Komerční banka</t>
  </si>
  <si>
    <t>číslo účtu:</t>
  </si>
  <si>
    <t>301262-5018-762/0100</t>
  </si>
  <si>
    <t>Objednávka číslo:</t>
  </si>
  <si>
    <t>příjemce:</t>
  </si>
  <si>
    <t>odběratel:</t>
  </si>
  <si>
    <t>Jan Svoboda</t>
  </si>
  <si>
    <t>Nerudova 1177/19</t>
  </si>
  <si>
    <t>746 01</t>
  </si>
  <si>
    <t>Opava</t>
  </si>
  <si>
    <t>způsob dopravy:</t>
  </si>
  <si>
    <t>IČO: 05362721</t>
  </si>
  <si>
    <t>DIČ: CZ8403015303</t>
  </si>
  <si>
    <t>datum splatnosti:</t>
  </si>
  <si>
    <t>forma úhrady:</t>
  </si>
  <si>
    <t>převodem</t>
  </si>
  <si>
    <t>datum vystavení faktury:</t>
  </si>
  <si>
    <t>datum uskutečnění zd. plnění:</t>
  </si>
  <si>
    <t>označení dodávky</t>
  </si>
  <si>
    <t>množství</t>
  </si>
  <si>
    <t>cena za MJ</t>
  </si>
  <si>
    <t>cena celkem</t>
  </si>
  <si>
    <t>sazba DPH</t>
  </si>
  <si>
    <t>DPH</t>
  </si>
  <si>
    <t>cena s DPH celkem</t>
  </si>
  <si>
    <t>Kč</t>
  </si>
  <si>
    <t>%</t>
  </si>
  <si>
    <t>zimní bunda</t>
  </si>
  <si>
    <t>35 ks</t>
  </si>
  <si>
    <t>lyžařské kalhoty</t>
  </si>
  <si>
    <t>40 ks</t>
  </si>
  <si>
    <t>zimní kombinéza</t>
  </si>
  <si>
    <t>převzal:</t>
  </si>
  <si>
    <t>k úhradě Kč</t>
  </si>
  <si>
    <t>základ daně Kč</t>
  </si>
  <si>
    <t>DPH Kč</t>
  </si>
  <si>
    <t>20 ks</t>
  </si>
  <si>
    <t>10 ks</t>
  </si>
  <si>
    <t>TEMPO, s.r.o.</t>
  </si>
  <si>
    <t>IČO: 75124659</t>
  </si>
  <si>
    <t>Krátká 14</t>
  </si>
  <si>
    <t>DIČ: CZ75124659</t>
  </si>
  <si>
    <t>792 01</t>
  </si>
  <si>
    <t>Bruntál</t>
  </si>
  <si>
    <t>781262-5018-762/0100</t>
  </si>
  <si>
    <t>registrační pokladna</t>
  </si>
  <si>
    <t>1 ks</t>
  </si>
  <si>
    <t>IČ 053 62 721</t>
  </si>
  <si>
    <t>Firma</t>
  </si>
  <si>
    <t>PŘÍJMOVÝ POKLADNÍ DOKLAD</t>
  </si>
  <si>
    <t>Nerudova 19</t>
  </si>
  <si>
    <t>číslo dokladu:</t>
  </si>
  <si>
    <t>datum vystavení</t>
  </si>
  <si>
    <t>přílohy</t>
  </si>
  <si>
    <t>přijato od:</t>
  </si>
  <si>
    <t>(jméno, adresa)</t>
  </si>
  <si>
    <t>celkem</t>
  </si>
  <si>
    <t>hal</t>
  </si>
  <si>
    <t>slovy Kč</t>
  </si>
  <si>
    <t>třistapadesáttisíckorunčeských</t>
  </si>
  <si>
    <t>účel</t>
  </si>
  <si>
    <t>schválil</t>
  </si>
  <si>
    <t>podpis pokladníka</t>
  </si>
  <si>
    <t>text</t>
  </si>
  <si>
    <t>účtovací předpis(dal)</t>
  </si>
  <si>
    <t>vklad do podnikání</t>
  </si>
  <si>
    <t>DPH %</t>
  </si>
  <si>
    <t>bez daně Kč</t>
  </si>
  <si>
    <t>převzal</t>
  </si>
  <si>
    <t>zaúčtoval</t>
  </si>
  <si>
    <t>Svoboda</t>
  </si>
  <si>
    <t>dne: 20.11.18</t>
  </si>
  <si>
    <t>dne</t>
  </si>
  <si>
    <t>Prodejka za hotové</t>
  </si>
  <si>
    <t>období: 22.11.- 30.11.</t>
  </si>
  <si>
    <t>datum</t>
  </si>
  <si>
    <t>1.11.</t>
  </si>
  <si>
    <t>2.11.</t>
  </si>
  <si>
    <t>3.11.</t>
  </si>
  <si>
    <t>4.11.</t>
  </si>
  <si>
    <t>5.11.</t>
  </si>
  <si>
    <t>6.11.</t>
  </si>
  <si>
    <t>7.11.</t>
  </si>
  <si>
    <t>8.11.</t>
  </si>
  <si>
    <t>9.11.</t>
  </si>
  <si>
    <t>10.11.</t>
  </si>
  <si>
    <t>11.11.</t>
  </si>
  <si>
    <t>12.11.</t>
  </si>
  <si>
    <t>tržby listopad</t>
  </si>
  <si>
    <t>13.11.</t>
  </si>
  <si>
    <t>14.11.</t>
  </si>
  <si>
    <t>15.11.</t>
  </si>
  <si>
    <t>16.11.</t>
  </si>
  <si>
    <t>17.11.</t>
  </si>
  <si>
    <t>18.11.</t>
  </si>
  <si>
    <t>19.11.</t>
  </si>
  <si>
    <t>dne: 30.11.18</t>
  </si>
  <si>
    <t>20.11.</t>
  </si>
  <si>
    <t>21.11.</t>
  </si>
  <si>
    <t>22.11.</t>
  </si>
  <si>
    <t>23.11.</t>
  </si>
  <si>
    <t>24.11.</t>
  </si>
  <si>
    <t>25.11.</t>
  </si>
  <si>
    <t>26.11.</t>
  </si>
  <si>
    <t>27.11.</t>
  </si>
  <si>
    <t>28.11.</t>
  </si>
  <si>
    <t>29.11.</t>
  </si>
  <si>
    <t>30.11.</t>
  </si>
  <si>
    <t>prodej celkem</t>
  </si>
  <si>
    <t>základ daně</t>
  </si>
  <si>
    <t>DPH 21%</t>
  </si>
  <si>
    <t>období: 1.12 . - 31.12.</t>
  </si>
  <si>
    <t>1.12.</t>
  </si>
  <si>
    <t>2.12.</t>
  </si>
  <si>
    <t>3.12.</t>
  </si>
  <si>
    <t>4.12.</t>
  </si>
  <si>
    <t>5.12.</t>
  </si>
  <si>
    <t>6.12.</t>
  </si>
  <si>
    <t>7.12.</t>
  </si>
  <si>
    <t>8.12.</t>
  </si>
  <si>
    <t>9.12.</t>
  </si>
  <si>
    <t>10.12.</t>
  </si>
  <si>
    <t>11.12.</t>
  </si>
  <si>
    <t>12.12.</t>
  </si>
  <si>
    <t>tržby prosinec</t>
  </si>
  <si>
    <t>13.12.</t>
  </si>
  <si>
    <t>14.12.</t>
  </si>
  <si>
    <t>15.12.</t>
  </si>
  <si>
    <t>16.12.</t>
  </si>
  <si>
    <t>17.12.</t>
  </si>
  <si>
    <t>18.12.</t>
  </si>
  <si>
    <t>19.12.</t>
  </si>
  <si>
    <t>20.12.</t>
  </si>
  <si>
    <t>21.12.</t>
  </si>
  <si>
    <t>22.12.</t>
  </si>
  <si>
    <t>23.12.</t>
  </si>
  <si>
    <t>24.12.</t>
  </si>
  <si>
    <t>25.12.</t>
  </si>
  <si>
    <t>26.12.</t>
  </si>
  <si>
    <t>27.12.</t>
  </si>
  <si>
    <t>28.12.</t>
  </si>
  <si>
    <t>29.12.</t>
  </si>
  <si>
    <t>30.12.</t>
  </si>
  <si>
    <t>31.12.</t>
  </si>
  <si>
    <t>VÝDAJOVÝ POKLADNÍ DOKLAD</t>
  </si>
  <si>
    <t>vyplaceno komu:</t>
  </si>
  <si>
    <t>třistadvacettisíckorunčeských</t>
  </si>
  <si>
    <t>převod do banky</t>
  </si>
  <si>
    <t>dne: 22.11.18</t>
  </si>
  <si>
    <t>PARAGON</t>
  </si>
  <si>
    <t>zjednodušený daňový doklad č. 458796</t>
  </si>
  <si>
    <t>množ.</t>
  </si>
  <si>
    <t>druh zboží</t>
  </si>
  <si>
    <t>3 bal</t>
  </si>
  <si>
    <t>kancelářský papír, po 87,-</t>
  </si>
  <si>
    <t>261,-</t>
  </si>
  <si>
    <t>2 ks</t>
  </si>
  <si>
    <t>pořadač pákový, po 53 ,-</t>
  </si>
  <si>
    <t>106,-</t>
  </si>
  <si>
    <t>včetně 21 % DPH</t>
  </si>
  <si>
    <t>třistašedesátsedmkorunčeských</t>
  </si>
  <si>
    <t>nákup kancelářských potřeb</t>
  </si>
  <si>
    <t>DIČ: CZ78541236</t>
  </si>
  <si>
    <t>Zaplaceno:</t>
  </si>
  <si>
    <t>KONOR, s.r.o.</t>
  </si>
  <si>
    <t>367,-</t>
  </si>
  <si>
    <t>Nám. Republiky 12</t>
  </si>
  <si>
    <t>datum Uzp:</t>
  </si>
  <si>
    <t>794 01 Opava</t>
  </si>
  <si>
    <t>dne: 7.12.18</t>
  </si>
  <si>
    <t>třinácttisíckorunčeských</t>
  </si>
  <si>
    <t>osobní spotřeba</t>
  </si>
  <si>
    <t>dne: 23.12.18</t>
  </si>
  <si>
    <t>JUDr. Jiří Koloušek, IČ 451 25 698</t>
  </si>
  <si>
    <t>desettisíckorunčeských</t>
  </si>
  <si>
    <t>za právní poradenství</t>
  </si>
  <si>
    <t>Koloušek</t>
  </si>
  <si>
    <t>FAD2018001</t>
  </si>
  <si>
    <t>FAD2018002</t>
  </si>
  <si>
    <t>FAD2018003</t>
  </si>
  <si>
    <t>dvěstaosmtisícsedmsettřicetosmkorun</t>
  </si>
  <si>
    <t>stotřinácttisícsedmsetsedmdesátkorun</t>
  </si>
  <si>
    <t xml:space="preserve">slovy Kč </t>
  </si>
  <si>
    <t>Příloha komplexní úlohy</t>
  </si>
  <si>
    <t>Národní pedagogický institut České republiky</t>
  </si>
  <si>
    <t>Projekt Modernizace odborného vzdělávání (MOV)</t>
  </si>
  <si>
    <t xml:space="preserve">Senovážné nám. 872/25, 110 00  Praha 1 </t>
  </si>
  <si>
    <t>www.projektmov.cz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</si>
</sst>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8" formatCode="#,##0.00\ &quot;Kč&quot;;[Red]\-#,##0.00\ &quot;Kč&quot;"/>
  </numFmts>
  <fonts count="2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9"/>
      <name val="Courier"/>
      <family val="3"/>
    </font>
    <font>
      <b/>
      <sz val="12"/>
      <name val="Courier"/>
      <family val="3"/>
    </font>
    <font>
      <b/>
      <sz val="16"/>
      <name val="Courier"/>
      <family val="3"/>
    </font>
    <font>
      <sz val="10"/>
      <name val="Courier"/>
      <family val="3"/>
    </font>
    <font>
      <b/>
      <sz val="18"/>
      <name val="Harlow Solid Italic"/>
      <family val="5"/>
    </font>
    <font>
      <b/>
      <sz val="10"/>
      <name val="Courier New"/>
      <family val="3"/>
      <charset val="238"/>
    </font>
    <font>
      <sz val="10"/>
      <name val="Courier New"/>
      <family val="3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Vivaldi"/>
      <family val="4"/>
    </font>
    <font>
      <sz val="10"/>
      <color rgb="FFFF0000"/>
      <name val="Arial"/>
      <family val="2"/>
      <charset val="238"/>
    </font>
    <font>
      <b/>
      <sz val="10"/>
      <color rgb="FFFF0000"/>
      <name val="Courier New"/>
      <family val="3"/>
      <charset val="238"/>
    </font>
    <font>
      <b/>
      <sz val="10"/>
      <name val="Courier"/>
      <family val="1"/>
      <charset val="238"/>
    </font>
    <font>
      <b/>
      <sz val="8"/>
      <color rgb="FFFF0000"/>
      <name val="Courier"/>
      <family val="1"/>
      <charset val="238"/>
    </font>
    <font>
      <b/>
      <sz val="10"/>
      <color rgb="FFFF0000"/>
      <name val="Courier"/>
      <family val="1"/>
      <charset val="238"/>
    </font>
    <font>
      <b/>
      <sz val="16"/>
      <name val="Courier"/>
      <family val="1"/>
      <charset val="238"/>
    </font>
    <font>
      <b/>
      <sz val="9"/>
      <name val="Courier"/>
      <family val="1"/>
      <charset val="238"/>
    </font>
    <font>
      <sz val="8"/>
      <name val="Arial"/>
      <family val="2"/>
      <charset val="238"/>
    </font>
    <font>
      <sz val="8"/>
      <name val="Courier"/>
      <family val="3"/>
    </font>
    <font>
      <b/>
      <sz val="11"/>
      <name val="Courier"/>
      <family val="1"/>
      <charset val="238"/>
    </font>
    <font>
      <b/>
      <sz val="12"/>
      <name val="Courier"/>
      <family val="1"/>
      <charset val="238"/>
    </font>
    <font>
      <b/>
      <sz val="3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 applyNumberFormat="0" applyFill="0" applyBorder="0" applyAlignment="0" applyProtection="0"/>
    <xf numFmtId="0" fontId="6" fillId="0" borderId="0"/>
    <xf numFmtId="0" fontId="1" fillId="0" borderId="0"/>
  </cellStyleXfs>
  <cellXfs count="390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0" borderId="7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8" xfId="0" applyBorder="1"/>
    <xf numFmtId="0" fontId="3" fillId="2" borderId="9" xfId="0" applyFont="1" applyFill="1" applyBorder="1"/>
    <xf numFmtId="0" fontId="3" fillId="2" borderId="0" xfId="0" applyFont="1" applyFill="1" applyBorder="1"/>
    <xf numFmtId="0" fontId="3" fillId="2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0" fillId="0" borderId="14" xfId="0" applyBorder="1"/>
    <xf numFmtId="0" fontId="3" fillId="2" borderId="15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7" xfId="0" applyFont="1" applyFill="1" applyBorder="1"/>
    <xf numFmtId="0" fontId="3" fillId="2" borderId="11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0" fillId="0" borderId="19" xfId="0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2" borderId="0" xfId="1" applyFont="1" applyFill="1" applyBorder="1"/>
    <xf numFmtId="0" fontId="0" fillId="2" borderId="8" xfId="0" applyFill="1" applyBorder="1"/>
    <xf numFmtId="0" fontId="3" fillId="0" borderId="9" xfId="0" applyFont="1" applyBorder="1"/>
    <xf numFmtId="0" fontId="3" fillId="0" borderId="0" xfId="0" applyFont="1" applyBorder="1"/>
    <xf numFmtId="0" fontId="3" fillId="0" borderId="10" xfId="0" applyFont="1" applyBorder="1"/>
    <xf numFmtId="0" fontId="3" fillId="2" borderId="20" xfId="0" applyFont="1" applyFill="1" applyBorder="1"/>
    <xf numFmtId="0" fontId="0" fillId="2" borderId="21" xfId="0" applyFill="1" applyBorder="1"/>
    <xf numFmtId="0" fontId="3" fillId="0" borderId="15" xfId="0" applyFont="1" applyBorder="1"/>
    <xf numFmtId="0" fontId="3" fillId="0" borderId="4" xfId="0" applyFont="1" applyBorder="1"/>
    <xf numFmtId="0" fontId="0" fillId="2" borderId="14" xfId="0" applyFill="1" applyBorder="1"/>
    <xf numFmtId="0" fontId="0" fillId="0" borderId="19" xfId="0" applyFill="1" applyBorder="1"/>
    <xf numFmtId="0" fontId="3" fillId="0" borderId="16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2" xfId="0" applyFont="1" applyFill="1" applyBorder="1"/>
    <xf numFmtId="0" fontId="3" fillId="2" borderId="23" xfId="0" applyFont="1" applyFill="1" applyBorder="1"/>
    <xf numFmtId="0" fontId="3" fillId="2" borderId="2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0" fillId="0" borderId="21" xfId="0" applyBorder="1"/>
    <xf numFmtId="6" fontId="0" fillId="0" borderId="0" xfId="0" applyNumberFormat="1"/>
    <xf numFmtId="0" fontId="3" fillId="0" borderId="0" xfId="0" applyNumberFormat="1" applyFont="1" applyBorder="1" applyAlignment="1">
      <alignment horizontal="right"/>
    </xf>
    <xf numFmtId="8" fontId="0" fillId="0" borderId="21" xfId="0" applyNumberForma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8" fontId="0" fillId="0" borderId="0" xfId="0" applyNumberFormat="1"/>
    <xf numFmtId="0" fontId="0" fillId="0" borderId="9" xfId="0" applyBorder="1"/>
    <xf numFmtId="0" fontId="0" fillId="0" borderId="0" xfId="0" applyBorder="1"/>
    <xf numFmtId="0" fontId="0" fillId="0" borderId="0" xfId="0" applyBorder="1" applyAlignment="1"/>
    <xf numFmtId="0" fontId="0" fillId="0" borderId="0" xfId="0" applyNumberFormat="1" applyBorder="1" applyAlignment="1"/>
    <xf numFmtId="4" fontId="0" fillId="0" borderId="0" xfId="0" applyNumberFormat="1" applyBorder="1" applyAlignment="1"/>
    <xf numFmtId="0" fontId="0" fillId="0" borderId="0" xfId="0" applyBorder="1" applyAlignment="1"/>
    <xf numFmtId="0" fontId="5" fillId="0" borderId="0" xfId="0" applyNumberFormat="1" applyFont="1" applyBorder="1" applyAlignment="1">
      <alignment horizontal="center"/>
    </xf>
    <xf numFmtId="0" fontId="3" fillId="0" borderId="21" xfId="0" applyFont="1" applyBorder="1"/>
    <xf numFmtId="0" fontId="3" fillId="0" borderId="9" xfId="0" applyFont="1" applyFill="1" applyBorder="1"/>
    <xf numFmtId="0" fontId="3" fillId="2" borderId="16" xfId="0" applyFont="1" applyFill="1" applyBorder="1"/>
    <xf numFmtId="0" fontId="3" fillId="2" borderId="18" xfId="0" applyFont="1" applyFill="1" applyBorder="1"/>
    <xf numFmtId="0" fontId="3" fillId="2" borderId="16" xfId="0" applyFont="1" applyFill="1" applyBorder="1" applyAlignment="1">
      <alignment horizontal="center"/>
    </xf>
    <xf numFmtId="9" fontId="3" fillId="2" borderId="18" xfId="0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0" borderId="21" xfId="0" applyFont="1" applyFill="1" applyBorder="1"/>
    <xf numFmtId="0" fontId="3" fillId="0" borderId="14" xfId="0" applyFont="1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0" borderId="5" xfId="0" applyFont="1" applyBorder="1"/>
    <xf numFmtId="0" fontId="3" fillId="0" borderId="7" xfId="0" applyFont="1" applyFill="1" applyBorder="1"/>
    <xf numFmtId="0" fontId="3" fillId="0" borderId="20" xfId="0" applyFont="1" applyBorder="1"/>
    <xf numFmtId="0" fontId="3" fillId="0" borderId="18" xfId="0" applyFont="1" applyFill="1" applyBorder="1"/>
    <xf numFmtId="6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20" xfId="0" applyFont="1" applyFill="1" applyBorder="1"/>
    <xf numFmtId="0" fontId="3" fillId="0" borderId="10" xfId="0" applyFont="1" applyFill="1" applyBorder="1"/>
    <xf numFmtId="0" fontId="0" fillId="0" borderId="7" xfId="0" applyBorder="1"/>
    <xf numFmtId="0" fontId="0" fillId="0" borderId="5" xfId="0" applyBorder="1"/>
    <xf numFmtId="0" fontId="5" fillId="0" borderId="5" xfId="0" applyFont="1" applyBorder="1"/>
    <xf numFmtId="0" fontId="0" fillId="0" borderId="6" xfId="0" applyBorder="1"/>
    <xf numFmtId="0" fontId="0" fillId="2" borderId="7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20" xfId="0" applyFill="1" applyBorder="1"/>
    <xf numFmtId="0" fontId="0" fillId="2" borderId="0" xfId="0" applyFill="1" applyBorder="1"/>
    <xf numFmtId="0" fontId="0" fillId="2" borderId="1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10" xfId="0" applyBorder="1"/>
    <xf numFmtId="0" fontId="0" fillId="0" borderId="7" xfId="0" applyFill="1" applyBorder="1"/>
    <xf numFmtId="0" fontId="0" fillId="0" borderId="5" xfId="0" applyFill="1" applyBorder="1"/>
    <xf numFmtId="0" fontId="0" fillId="0" borderId="2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8" xfId="0" applyFill="1" applyBorder="1"/>
    <xf numFmtId="0" fontId="0" fillId="0" borderId="16" xfId="0" applyFill="1" applyBorder="1"/>
    <xf numFmtId="0" fontId="0" fillId="2" borderId="22" xfId="0" applyFill="1" applyBorder="1" applyAlignment="1">
      <alignment horizontal="center"/>
    </xf>
    <xf numFmtId="0" fontId="0" fillId="2" borderId="22" xfId="0" applyFill="1" applyBorder="1"/>
    <xf numFmtId="0" fontId="0" fillId="2" borderId="23" xfId="0" applyFill="1" applyBorder="1"/>
    <xf numFmtId="0" fontId="0" fillId="2" borderId="23" xfId="0" applyFill="1" applyBorder="1" applyAlignment="1">
      <alignment horizontal="center"/>
    </xf>
    <xf numFmtId="6" fontId="0" fillId="0" borderId="0" xfId="0" applyNumberFormat="1" applyBorder="1" applyAlignment="1">
      <alignment horizontal="right"/>
    </xf>
    <xf numFmtId="6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0" xfId="0" applyFill="1" applyBorder="1"/>
    <xf numFmtId="0" fontId="0" fillId="2" borderId="16" xfId="0" applyFill="1" applyBorder="1" applyAlignment="1">
      <alignment horizontal="center"/>
    </xf>
    <xf numFmtId="9" fontId="0" fillId="2" borderId="18" xfId="0" applyNumberFormat="1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0" borderId="10" xfId="0" applyFill="1" applyBorder="1"/>
    <xf numFmtId="0" fontId="0" fillId="2" borderId="27" xfId="0" applyFill="1" applyBorder="1"/>
    <xf numFmtId="0" fontId="0" fillId="2" borderId="18" xfId="0" applyFill="1" applyBorder="1"/>
    <xf numFmtId="0" fontId="0" fillId="3" borderId="21" xfId="0" applyFill="1" applyBorder="1"/>
    <xf numFmtId="0" fontId="12" fillId="0" borderId="0" xfId="4" applyFont="1"/>
    <xf numFmtId="0" fontId="5" fillId="0" borderId="0" xfId="4" applyFont="1"/>
    <xf numFmtId="0" fontId="13" fillId="0" borderId="0" xfId="4" applyFont="1"/>
    <xf numFmtId="0" fontId="1" fillId="0" borderId="0" xfId="4"/>
    <xf numFmtId="0" fontId="12" fillId="0" borderId="34" xfId="4" applyFont="1" applyBorder="1" applyAlignment="1">
      <alignment horizontal="center"/>
    </xf>
    <xf numFmtId="0" fontId="12" fillId="0" borderId="35" xfId="4" applyFont="1" applyBorder="1" applyAlignment="1">
      <alignment horizontal="center"/>
    </xf>
    <xf numFmtId="0" fontId="13" fillId="0" borderId="36" xfId="4" applyFont="1" applyBorder="1" applyAlignment="1">
      <alignment horizontal="center"/>
    </xf>
    <xf numFmtId="0" fontId="13" fillId="0" borderId="37" xfId="4" applyFont="1" applyBorder="1" applyAlignment="1">
      <alignment horizontal="center"/>
    </xf>
    <xf numFmtId="0" fontId="13" fillId="0" borderId="38" xfId="4" applyFont="1" applyBorder="1" applyAlignment="1">
      <alignment horizontal="center"/>
    </xf>
    <xf numFmtId="0" fontId="13" fillId="0" borderId="39" xfId="4" applyFont="1" applyBorder="1" applyAlignment="1">
      <alignment horizontal="center"/>
    </xf>
    <xf numFmtId="3" fontId="13" fillId="0" borderId="39" xfId="4" applyNumberFormat="1" applyFont="1" applyBorder="1" applyAlignment="1">
      <alignment horizontal="center"/>
    </xf>
    <xf numFmtId="0" fontId="13" fillId="0" borderId="40" xfId="4" applyFont="1" applyBorder="1" applyAlignment="1">
      <alignment horizontal="center"/>
    </xf>
    <xf numFmtId="3" fontId="13" fillId="0" borderId="41" xfId="4" applyNumberFormat="1" applyFont="1" applyBorder="1" applyAlignment="1">
      <alignment horizontal="center"/>
    </xf>
    <xf numFmtId="0" fontId="12" fillId="0" borderId="36" xfId="4" applyFont="1" applyBorder="1"/>
    <xf numFmtId="3" fontId="12" fillId="0" borderId="37" xfId="4" applyNumberFormat="1" applyFont="1" applyBorder="1" applyAlignment="1">
      <alignment horizontal="center"/>
    </xf>
    <xf numFmtId="0" fontId="12" fillId="0" borderId="38" xfId="4" applyFont="1" applyBorder="1"/>
    <xf numFmtId="0" fontId="12" fillId="0" borderId="40" xfId="4" applyFont="1" applyBorder="1"/>
    <xf numFmtId="0" fontId="12" fillId="0" borderId="0" xfId="4" applyFont="1" applyBorder="1"/>
    <xf numFmtId="3" fontId="13" fillId="0" borderId="37" xfId="4" applyNumberFormat="1" applyFont="1" applyBorder="1" applyAlignment="1">
      <alignment horizontal="center"/>
    </xf>
    <xf numFmtId="0" fontId="17" fillId="0" borderId="2" xfId="0" applyFont="1" applyBorder="1"/>
    <xf numFmtId="0" fontId="17" fillId="0" borderId="5" xfId="0" applyFont="1" applyBorder="1"/>
    <xf numFmtId="3" fontId="18" fillId="0" borderId="41" xfId="4" applyNumberFormat="1" applyFont="1" applyBorder="1" applyAlignment="1">
      <alignment horizontal="center"/>
    </xf>
    <xf numFmtId="3" fontId="18" fillId="0" borderId="39" xfId="4" applyNumberFormat="1" applyFont="1" applyBorder="1" applyAlignment="1">
      <alignment horizontal="center"/>
    </xf>
    <xf numFmtId="0" fontId="0" fillId="4" borderId="26" xfId="0" applyFill="1" applyBorder="1"/>
    <xf numFmtId="0" fontId="0" fillId="4" borderId="25" xfId="0" applyFill="1" applyBorder="1"/>
    <xf numFmtId="0" fontId="10" fillId="4" borderId="24" xfId="0" applyFont="1" applyFill="1" applyBorder="1"/>
    <xf numFmtId="0" fontId="10" fillId="4" borderId="26" xfId="0" applyFont="1" applyFill="1" applyBorder="1"/>
    <xf numFmtId="0" fontId="0" fillId="0" borderId="30" xfId="0" applyBorder="1"/>
    <xf numFmtId="0" fontId="0" fillId="0" borderId="28" xfId="0" applyBorder="1"/>
    <xf numFmtId="0" fontId="0" fillId="0" borderId="33" xfId="0" applyBorder="1"/>
    <xf numFmtId="0" fontId="0" fillId="4" borderId="21" xfId="0" applyFill="1" applyBorder="1"/>
    <xf numFmtId="0" fontId="0" fillId="4" borderId="0" xfId="0" applyFill="1" applyBorder="1"/>
    <xf numFmtId="0" fontId="0" fillId="4" borderId="9" xfId="0" applyFill="1" applyBorder="1"/>
    <xf numFmtId="0" fontId="11" fillId="4" borderId="9" xfId="0" applyFont="1" applyFill="1" applyBorder="1"/>
    <xf numFmtId="3" fontId="17" fillId="0" borderId="30" xfId="0" applyNumberFormat="1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0" fillId="4" borderId="3" xfId="0" applyFill="1" applyBorder="1"/>
    <xf numFmtId="0" fontId="7" fillId="4" borderId="2" xfId="0" applyFont="1" applyFill="1" applyBorder="1"/>
    <xf numFmtId="0" fontId="7" fillId="4" borderId="1" xfId="0" applyFont="1" applyFill="1" applyBorder="1"/>
    <xf numFmtId="0" fontId="7" fillId="4" borderId="3" xfId="0" applyFont="1" applyFill="1" applyBorder="1"/>
    <xf numFmtId="0" fontId="7" fillId="4" borderId="30" xfId="0" applyFont="1" applyFill="1" applyBorder="1"/>
    <xf numFmtId="0" fontId="7" fillId="4" borderId="28" xfId="0" applyFont="1" applyFill="1" applyBorder="1"/>
    <xf numFmtId="0" fontId="7" fillId="4" borderId="33" xfId="0" applyFont="1" applyFill="1" applyBorder="1"/>
    <xf numFmtId="0" fontId="7" fillId="0" borderId="30" xfId="0" applyFont="1" applyBorder="1"/>
    <xf numFmtId="0" fontId="7" fillId="0" borderId="28" xfId="0" applyFont="1" applyBorder="1"/>
    <xf numFmtId="0" fontId="7" fillId="0" borderId="25" xfId="0" applyFont="1" applyBorder="1"/>
    <xf numFmtId="0" fontId="7" fillId="0" borderId="29" xfId="0" applyFont="1" applyBorder="1"/>
    <xf numFmtId="0" fontId="7" fillId="0" borderId="0" xfId="0" applyFont="1" applyBorder="1"/>
    <xf numFmtId="0" fontId="7" fillId="0" borderId="9" xfId="0" applyFont="1" applyBorder="1"/>
    <xf numFmtId="0" fontId="5" fillId="0" borderId="3" xfId="0" applyFont="1" applyBorder="1" applyAlignment="1">
      <alignment horizontal="center"/>
    </xf>
    <xf numFmtId="0" fontId="7" fillId="0" borderId="2" xfId="0" applyFont="1" applyBorder="1"/>
    <xf numFmtId="0" fontId="10" fillId="0" borderId="33" xfId="0" applyFont="1" applyBorder="1"/>
    <xf numFmtId="0" fontId="7" fillId="0" borderId="28" xfId="0" applyFont="1" applyBorder="1" applyAlignment="1">
      <alignment horizontal="center"/>
    </xf>
    <xf numFmtId="0" fontId="7" fillId="4" borderId="25" xfId="0" applyFont="1" applyFill="1" applyBorder="1"/>
    <xf numFmtId="0" fontId="7" fillId="4" borderId="24" xfId="0" applyFont="1" applyFill="1" applyBorder="1"/>
    <xf numFmtId="0" fontId="7" fillId="4" borderId="26" xfId="0" applyFont="1" applyFill="1" applyBorder="1"/>
    <xf numFmtId="0" fontId="20" fillId="0" borderId="25" xfId="0" applyFont="1" applyBorder="1"/>
    <xf numFmtId="0" fontId="19" fillId="0" borderId="25" xfId="0" applyFont="1" applyBorder="1"/>
    <xf numFmtId="0" fontId="7" fillId="0" borderId="25" xfId="0" applyFont="1" applyBorder="1" applyAlignment="1">
      <alignment horizontal="right"/>
    </xf>
    <xf numFmtId="3" fontId="21" fillId="0" borderId="25" xfId="0" applyNumberFormat="1" applyFont="1" applyBorder="1"/>
    <xf numFmtId="0" fontId="7" fillId="0" borderId="24" xfId="0" applyFont="1" applyBorder="1"/>
    <xf numFmtId="0" fontId="7" fillId="0" borderId="1" xfId="0" applyFont="1" applyBorder="1"/>
    <xf numFmtId="0" fontId="22" fillId="4" borderId="2" xfId="0" applyFont="1" applyFill="1" applyBorder="1"/>
    <xf numFmtId="0" fontId="8" fillId="4" borderId="25" xfId="0" applyFont="1" applyFill="1" applyBorder="1"/>
    <xf numFmtId="0" fontId="7" fillId="4" borderId="32" xfId="0" applyFont="1" applyFill="1" applyBorder="1"/>
    <xf numFmtId="0" fontId="7" fillId="4" borderId="0" xfId="0" applyFont="1" applyFill="1" applyBorder="1"/>
    <xf numFmtId="0" fontId="7" fillId="4" borderId="31" xfId="0" applyFont="1" applyFill="1" applyBorder="1"/>
    <xf numFmtId="0" fontId="7" fillId="4" borderId="21" xfId="0" applyFont="1" applyFill="1" applyBorder="1"/>
    <xf numFmtId="0" fontId="7" fillId="4" borderId="9" xfId="0" applyFont="1" applyFill="1" applyBorder="1"/>
    <xf numFmtId="0" fontId="8" fillId="4" borderId="0" xfId="0" applyFont="1" applyFill="1" applyBorder="1"/>
    <xf numFmtId="0" fontId="8" fillId="4" borderId="30" xfId="0" applyFont="1" applyFill="1" applyBorder="1"/>
    <xf numFmtId="0" fontId="7" fillId="4" borderId="29" xfId="0" applyFont="1" applyFill="1" applyBorder="1"/>
    <xf numFmtId="0" fontId="8" fillId="4" borderId="2" xfId="0" applyFont="1" applyFill="1" applyBorder="1"/>
    <xf numFmtId="0" fontId="17" fillId="0" borderId="30" xfId="0" applyFont="1" applyBorder="1" applyAlignment="1">
      <alignment vertical="center"/>
    </xf>
    <xf numFmtId="3" fontId="17" fillId="0" borderId="28" xfId="0" applyNumberFormat="1" applyFont="1" applyBorder="1" applyAlignment="1">
      <alignment vertical="center"/>
    </xf>
    <xf numFmtId="0" fontId="24" fillId="0" borderId="0" xfId="0" applyFont="1"/>
    <xf numFmtId="0" fontId="24" fillId="0" borderId="26" xfId="0" applyFont="1" applyBorder="1"/>
    <xf numFmtId="0" fontId="25" fillId="0" borderId="25" xfId="0" applyFont="1" applyBorder="1"/>
    <xf numFmtId="0" fontId="20" fillId="0" borderId="25" xfId="0" applyFont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/>
    <xf numFmtId="0" fontId="0" fillId="5" borderId="0" xfId="0" applyFill="1" applyBorder="1"/>
    <xf numFmtId="0" fontId="10" fillId="5" borderId="0" xfId="0" applyFont="1" applyFill="1" applyBorder="1"/>
    <xf numFmtId="0" fontId="26" fillId="0" borderId="25" xfId="0" applyFont="1" applyBorder="1"/>
    <xf numFmtId="3" fontId="19" fillId="0" borderId="25" xfId="0" applyNumberFormat="1" applyFont="1" applyBorder="1"/>
    <xf numFmtId="0" fontId="7" fillId="3" borderId="1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8" fillId="3" borderId="2" xfId="0" applyFont="1" applyFill="1" applyBorder="1"/>
    <xf numFmtId="0" fontId="0" fillId="3" borderId="3" xfId="0" applyFill="1" applyBorder="1"/>
    <xf numFmtId="0" fontId="7" fillId="3" borderId="9" xfId="0" applyFont="1" applyFill="1" applyBorder="1"/>
    <xf numFmtId="0" fontId="7" fillId="3" borderId="0" xfId="0" applyFont="1" applyFill="1" applyBorder="1"/>
    <xf numFmtId="0" fontId="7" fillId="3" borderId="21" xfId="0" applyFont="1" applyFill="1" applyBorder="1"/>
    <xf numFmtId="0" fontId="7" fillId="3" borderId="28" xfId="0" applyFont="1" applyFill="1" applyBorder="1"/>
    <xf numFmtId="0" fontId="7" fillId="3" borderId="29" xfId="0" applyFont="1" applyFill="1" applyBorder="1"/>
    <xf numFmtId="0" fontId="8" fillId="3" borderId="30" xfId="0" applyFont="1" applyFill="1" applyBorder="1"/>
    <xf numFmtId="0" fontId="7" fillId="3" borderId="24" xfId="0" applyFont="1" applyFill="1" applyBorder="1"/>
    <xf numFmtId="0" fontId="7" fillId="3" borderId="25" xfId="0" applyFont="1" applyFill="1" applyBorder="1"/>
    <xf numFmtId="0" fontId="7" fillId="3" borderId="26" xfId="0" applyFont="1" applyFill="1" applyBorder="1"/>
    <xf numFmtId="0" fontId="8" fillId="3" borderId="0" xfId="0" applyFont="1" applyFill="1" applyBorder="1"/>
    <xf numFmtId="0" fontId="7" fillId="3" borderId="31" xfId="0" applyFont="1" applyFill="1" applyBorder="1"/>
    <xf numFmtId="0" fontId="7" fillId="3" borderId="32" xfId="0" applyFont="1" applyFill="1" applyBorder="1"/>
    <xf numFmtId="0" fontId="8" fillId="3" borderId="25" xfId="0" applyFont="1" applyFill="1" applyBorder="1"/>
    <xf numFmtId="0" fontId="0" fillId="3" borderId="26" xfId="0" applyFill="1" applyBorder="1"/>
    <xf numFmtId="0" fontId="22" fillId="3" borderId="2" xfId="0" applyFont="1" applyFill="1" applyBorder="1"/>
    <xf numFmtId="0" fontId="10" fillId="0" borderId="33" xfId="0" applyFont="1" applyBorder="1" applyAlignment="1">
      <alignment horizontal="center"/>
    </xf>
    <xf numFmtId="0" fontId="7" fillId="3" borderId="33" xfId="0" applyFont="1" applyFill="1" applyBorder="1"/>
    <xf numFmtId="0" fontId="7" fillId="3" borderId="30" xfId="0" applyFont="1" applyFill="1" applyBorder="1"/>
    <xf numFmtId="0" fontId="11" fillId="3" borderId="9" xfId="0" applyFont="1" applyFill="1" applyBorder="1"/>
    <xf numFmtId="0" fontId="0" fillId="3" borderId="9" xfId="0" applyFill="1" applyBorder="1"/>
    <xf numFmtId="0" fontId="0" fillId="3" borderId="0" xfId="0" applyFill="1" applyBorder="1"/>
    <xf numFmtId="0" fontId="10" fillId="3" borderId="24" xfId="0" applyFont="1" applyFill="1" applyBorder="1"/>
    <xf numFmtId="0" fontId="10" fillId="3" borderId="26" xfId="0" applyFont="1" applyFill="1" applyBorder="1"/>
    <xf numFmtId="0" fontId="0" fillId="3" borderId="25" xfId="0" applyFill="1" applyBorder="1"/>
    <xf numFmtId="0" fontId="0" fillId="6" borderId="38" xfId="0" applyFill="1" applyBorder="1"/>
    <xf numFmtId="0" fontId="5" fillId="0" borderId="38" xfId="0" applyFont="1" applyBorder="1"/>
    <xf numFmtId="3" fontId="27" fillId="0" borderId="25" xfId="0" applyNumberFormat="1" applyFont="1" applyBorder="1"/>
    <xf numFmtId="0" fontId="0" fillId="0" borderId="38" xfId="0" applyBorder="1"/>
    <xf numFmtId="0" fontId="0" fillId="0" borderId="40" xfId="0" applyBorder="1"/>
    <xf numFmtId="0" fontId="17" fillId="0" borderId="33" xfId="0" applyFont="1" applyBorder="1" applyAlignment="1">
      <alignment horizontal="center" vertical="center"/>
    </xf>
    <xf numFmtId="0" fontId="16" fillId="3" borderId="9" xfId="0" applyFont="1" applyFill="1" applyBorder="1"/>
    <xf numFmtId="0" fontId="17" fillId="0" borderId="30" xfId="0" applyFont="1" applyBorder="1" applyAlignment="1">
      <alignment horizontal="center" vertical="center"/>
    </xf>
    <xf numFmtId="14" fontId="3" fillId="0" borderId="16" xfId="0" applyNumberFormat="1" applyFont="1" applyFill="1" applyBorder="1" applyAlignment="1"/>
    <xf numFmtId="0" fontId="3" fillId="0" borderId="17" xfId="0" applyFont="1" applyBorder="1" applyAlignment="1"/>
    <xf numFmtId="0" fontId="3" fillId="0" borderId="7" xfId="0" applyFont="1" applyBorder="1" applyAlignment="1"/>
    <xf numFmtId="0" fontId="3" fillId="0" borderId="5" xfId="0" applyFont="1" applyBorder="1" applyAlignment="1"/>
    <xf numFmtId="49" fontId="3" fillId="0" borderId="7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16" xfId="0" applyFont="1" applyBorder="1" applyAlignment="1"/>
    <xf numFmtId="14" fontId="3" fillId="0" borderId="16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5" xfId="0" applyFont="1" applyFill="1" applyBorder="1" applyAlignment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0" borderId="0" xfId="0" applyFont="1" applyBorder="1" applyAlignment="1"/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Border="1" applyAlignment="1"/>
    <xf numFmtId="0" fontId="0" fillId="0" borderId="0" xfId="0" applyNumberFormat="1" applyBorder="1" applyAlignment="1"/>
    <xf numFmtId="4" fontId="0" fillId="0" borderId="0" xfId="0" applyNumberFormat="1" applyBorder="1" applyAlignment="1"/>
    <xf numFmtId="0" fontId="0" fillId="0" borderId="0" xfId="0" applyBorder="1" applyAlignment="1"/>
    <xf numFmtId="0" fontId="5" fillId="0" borderId="0" xfId="0" applyNumberFormat="1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0" fontId="3" fillId="0" borderId="18" xfId="0" applyFont="1" applyBorder="1" applyAlignment="1"/>
    <xf numFmtId="4" fontId="2" fillId="0" borderId="7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2" borderId="11" xfId="0" applyFont="1" applyFill="1" applyBorder="1" applyAlignment="1"/>
    <xf numFmtId="14" fontId="0" fillId="0" borderId="16" xfId="0" applyNumberFormat="1" applyFill="1" applyBorder="1" applyAlignment="1"/>
    <xf numFmtId="0" fontId="0" fillId="0" borderId="17" xfId="0" applyBorder="1" applyAlignment="1"/>
    <xf numFmtId="4" fontId="3" fillId="0" borderId="16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5" xfId="0" applyBorder="1" applyAlignment="1"/>
    <xf numFmtId="49" fontId="0" fillId="0" borderId="7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9" xfId="0" applyBorder="1" applyAlignment="1"/>
    <xf numFmtId="14" fontId="0" fillId="0" borderId="7" xfId="0" applyNumberForma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center"/>
    </xf>
    <xf numFmtId="14" fontId="0" fillId="0" borderId="20" xfId="0" applyNumberFormat="1" applyFill="1" applyBorder="1" applyAlignment="1"/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4" fontId="0" fillId="0" borderId="0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6" xfId="0" applyBorder="1" applyAlignment="1"/>
    <xf numFmtId="0" fontId="0" fillId="0" borderId="18" xfId="0" applyBorder="1" applyAlignment="1"/>
    <xf numFmtId="4" fontId="5" fillId="0" borderId="7" xfId="0" applyNumberFormat="1" applyFont="1" applyFill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3" fontId="17" fillId="0" borderId="28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9" fillId="0" borderId="28" xfId="0" applyFont="1" applyBorder="1" applyAlignment="1">
      <alignment horizontal="left"/>
    </xf>
    <xf numFmtId="0" fontId="19" fillId="0" borderId="29" xfId="0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3" fontId="19" fillId="0" borderId="28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14" fontId="23" fillId="4" borderId="24" xfId="0" applyNumberFormat="1" applyFont="1" applyFill="1" applyBorder="1" applyAlignment="1">
      <alignment horizontal="left"/>
    </xf>
    <xf numFmtId="0" fontId="23" fillId="4" borderId="26" xfId="0" applyFont="1" applyFill="1" applyBorder="1" applyAlignment="1">
      <alignment horizontal="left"/>
    </xf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14" fontId="23" fillId="3" borderId="24" xfId="0" applyNumberFormat="1" applyFont="1" applyFill="1" applyBorder="1" applyAlignment="1">
      <alignment horizontal="left"/>
    </xf>
    <xf numFmtId="0" fontId="23" fillId="3" borderId="26" xfId="0" applyFont="1" applyFill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0" fillId="6" borderId="28" xfId="0" applyFill="1" applyBorder="1" applyAlignment="1">
      <alignment horizontal="left"/>
    </xf>
    <xf numFmtId="0" fontId="0" fillId="6" borderId="29" xfId="0" applyFill="1" applyBorder="1" applyAlignment="1">
      <alignment horizontal="left"/>
    </xf>
    <xf numFmtId="0" fontId="0" fillId="6" borderId="30" xfId="0" applyFill="1" applyBorder="1" applyAlignment="1">
      <alignment horizontal="left"/>
    </xf>
    <xf numFmtId="0" fontId="17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4" fontId="5" fillId="0" borderId="28" xfId="0" applyNumberFormat="1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6" borderId="28" xfId="0" applyFont="1" applyFill="1" applyBorder="1" applyAlignment="1">
      <alignment horizontal="left"/>
    </xf>
    <xf numFmtId="0" fontId="5" fillId="6" borderId="29" xfId="0" applyFont="1" applyFill="1" applyBorder="1" applyAlignment="1">
      <alignment horizontal="left"/>
    </xf>
    <xf numFmtId="0" fontId="5" fillId="6" borderId="30" xfId="0" applyFont="1" applyFill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9" xfId="0" applyBorder="1" applyAlignment="1">
      <alignment horizontal="left"/>
    </xf>
    <xf numFmtId="0" fontId="28" fillId="0" borderId="0" xfId="0" applyFont="1" applyAlignment="1">
      <alignment horizontal="left" vertical="center"/>
    </xf>
  </cellXfs>
  <cellStyles count="5">
    <cellStyle name="normal" xfId="2"/>
    <cellStyle name="Normální" xfId="0" builtinId="0"/>
    <cellStyle name="normální 2" xfId="3"/>
    <cellStyle name="normální_doklady Modrá řasa" xfId="1"/>
    <cellStyle name="normální_prodejka kurz (1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104775</xdr:rowOff>
    </xdr:from>
    <xdr:to>
      <xdr:col>6</xdr:col>
      <xdr:colOff>599440</xdr:colOff>
      <xdr:row>5</xdr:row>
      <xdr:rowOff>72390</xdr:rowOff>
    </xdr:to>
    <xdr:pic>
      <xdr:nvPicPr>
        <xdr:cNvPr id="2" name="Obrázek 1" descr="C-OPVVV-MSM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66700"/>
          <a:ext cx="3599815" cy="615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314325</xdr:colOff>
      <xdr:row>17</xdr:row>
      <xdr:rowOff>152400</xdr:rowOff>
    </xdr:from>
    <xdr:to>
      <xdr:col>2</xdr:col>
      <xdr:colOff>476250</xdr:colOff>
      <xdr:row>26</xdr:row>
      <xdr:rowOff>76200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276600"/>
          <a:ext cx="1381125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E23"/>
  <sheetViews>
    <sheetView tabSelected="1" workbookViewId="0">
      <selection sqref="A1:XFD1048576"/>
    </sheetView>
  </sheetViews>
  <sheetFormatPr defaultRowHeight="12.75" x14ac:dyDescent="0.2"/>
  <sheetData>
    <row r="11" spans="2:2" ht="42" x14ac:dyDescent="0.2">
      <c r="B11" s="389" t="s">
        <v>195</v>
      </c>
    </row>
    <row r="20" spans="5:5" x14ac:dyDescent="0.2">
      <c r="E20" t="s">
        <v>196</v>
      </c>
    </row>
    <row r="21" spans="5:5" x14ac:dyDescent="0.2">
      <c r="E21" t="s">
        <v>197</v>
      </c>
    </row>
    <row r="22" spans="5:5" x14ac:dyDescent="0.2">
      <c r="E22" t="s">
        <v>198</v>
      </c>
    </row>
    <row r="23" spans="5:5" x14ac:dyDescent="0.2">
      <c r="E23" t="s">
        <v>199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57"/>
  <sheetViews>
    <sheetView showGridLines="0" workbookViewId="0">
      <selection activeCell="R115" sqref="R115"/>
    </sheetView>
  </sheetViews>
  <sheetFormatPr defaultRowHeight="12.75" x14ac:dyDescent="0.2"/>
  <cols>
    <col min="1" max="1" width="3.140625" customWidth="1"/>
    <col min="2" max="2" width="3.85546875" customWidth="1"/>
    <col min="3" max="3" width="8.28515625" customWidth="1"/>
    <col min="6" max="6" width="10.5703125" customWidth="1"/>
    <col min="8" max="8" width="9.5703125" bestFit="1" customWidth="1"/>
    <col min="9" max="9" width="10.140625" customWidth="1"/>
    <col min="12" max="12" width="7" customWidth="1"/>
    <col min="13" max="13" width="1.42578125" customWidth="1"/>
    <col min="15" max="16" width="12" bestFit="1" customWidth="1"/>
  </cols>
  <sheetData>
    <row r="3" spans="2:13" ht="15" customHeight="1" x14ac:dyDescent="0.2">
      <c r="B3" s="1"/>
      <c r="C3" s="2"/>
      <c r="D3" s="2"/>
      <c r="E3" s="2"/>
      <c r="F3" s="3" t="s">
        <v>0</v>
      </c>
      <c r="G3" s="2"/>
      <c r="H3" s="2"/>
      <c r="I3" s="2"/>
      <c r="J3" s="2"/>
      <c r="K3" s="152" t="s">
        <v>189</v>
      </c>
      <c r="L3" s="2"/>
      <c r="M3" s="4"/>
    </row>
    <row r="4" spans="2:13" ht="15" customHeight="1" x14ac:dyDescent="0.2">
      <c r="B4" s="5" t="s">
        <v>1</v>
      </c>
      <c r="C4" s="6"/>
      <c r="D4" s="6" t="s">
        <v>2</v>
      </c>
      <c r="E4" s="6"/>
      <c r="F4" s="6" t="s">
        <v>3</v>
      </c>
      <c r="G4" s="7"/>
      <c r="H4" s="8" t="s">
        <v>4</v>
      </c>
      <c r="I4" s="9"/>
      <c r="J4" s="10"/>
      <c r="K4" s="258">
        <v>20180128</v>
      </c>
      <c r="L4" s="259"/>
      <c r="M4" s="11"/>
    </row>
    <row r="5" spans="2:13" ht="15" customHeight="1" x14ac:dyDescent="0.2">
      <c r="B5" s="12"/>
      <c r="C5" s="13"/>
      <c r="D5" s="13" t="s">
        <v>5</v>
      </c>
      <c r="E5" s="13"/>
      <c r="F5" s="13" t="s">
        <v>6</v>
      </c>
      <c r="G5" s="14"/>
      <c r="H5" s="15"/>
      <c r="I5" s="16"/>
      <c r="J5" s="17"/>
      <c r="K5" s="15"/>
      <c r="L5" s="16"/>
      <c r="M5" s="18"/>
    </row>
    <row r="6" spans="2:13" ht="15" customHeight="1" x14ac:dyDescent="0.2">
      <c r="B6" s="19"/>
      <c r="C6" s="20" t="s">
        <v>7</v>
      </c>
      <c r="D6" s="20" t="s">
        <v>8</v>
      </c>
      <c r="E6" s="20"/>
      <c r="F6" s="20"/>
      <c r="G6" s="21"/>
      <c r="H6" s="8" t="s">
        <v>9</v>
      </c>
      <c r="I6" s="9"/>
      <c r="J6" s="10"/>
      <c r="K6" s="260" t="s">
        <v>10</v>
      </c>
      <c r="L6" s="261"/>
      <c r="M6" s="11"/>
    </row>
    <row r="7" spans="2:13" ht="15" customHeight="1" x14ac:dyDescent="0.2">
      <c r="B7" s="12" t="s">
        <v>11</v>
      </c>
      <c r="C7" s="22"/>
      <c r="D7" s="6"/>
      <c r="E7" s="6" t="s">
        <v>12</v>
      </c>
      <c r="F7" s="6"/>
      <c r="G7" s="7"/>
      <c r="H7" s="15"/>
      <c r="I7" s="16"/>
      <c r="J7" s="17"/>
      <c r="K7" s="15"/>
      <c r="L7" s="16"/>
      <c r="M7" s="18"/>
    </row>
    <row r="8" spans="2:13" ht="15" customHeight="1" x14ac:dyDescent="0.2">
      <c r="B8" s="12" t="s">
        <v>13</v>
      </c>
      <c r="C8" s="23"/>
      <c r="D8" s="20"/>
      <c r="E8" s="20" t="s">
        <v>14</v>
      </c>
      <c r="F8" s="20"/>
      <c r="G8" s="21"/>
      <c r="H8" s="24" t="s">
        <v>15</v>
      </c>
      <c r="I8" s="25"/>
      <c r="J8" s="26"/>
      <c r="K8" s="262"/>
      <c r="L8" s="257"/>
      <c r="M8" s="27"/>
    </row>
    <row r="9" spans="2:13" ht="15" customHeight="1" x14ac:dyDescent="0.2">
      <c r="B9" s="28" t="s">
        <v>16</v>
      </c>
      <c r="C9" s="29"/>
      <c r="D9" s="9"/>
      <c r="E9" s="9"/>
      <c r="F9" s="10"/>
      <c r="G9" s="22" t="s">
        <v>17</v>
      </c>
      <c r="H9" s="6"/>
      <c r="I9" s="30" t="s">
        <v>18</v>
      </c>
      <c r="J9" s="6"/>
      <c r="K9" s="6"/>
      <c r="L9" s="6"/>
      <c r="M9" s="31"/>
    </row>
    <row r="10" spans="2:13" ht="15" customHeight="1" x14ac:dyDescent="0.2">
      <c r="B10" s="32"/>
      <c r="C10" s="33"/>
      <c r="D10" s="33"/>
      <c r="E10" s="33"/>
      <c r="F10" s="34"/>
      <c r="G10" s="35"/>
      <c r="H10" s="13"/>
      <c r="I10" s="30" t="s">
        <v>19</v>
      </c>
      <c r="J10" s="13"/>
      <c r="K10" s="13"/>
      <c r="L10" s="13"/>
      <c r="M10" s="36"/>
    </row>
    <row r="11" spans="2:13" ht="15" customHeight="1" x14ac:dyDescent="0.2">
      <c r="B11" s="37"/>
      <c r="C11" s="16"/>
      <c r="D11" s="16"/>
      <c r="E11" s="16"/>
      <c r="F11" s="17"/>
      <c r="G11" s="35"/>
      <c r="H11" s="13" t="s">
        <v>20</v>
      </c>
      <c r="I11" s="30" t="s">
        <v>21</v>
      </c>
      <c r="J11" s="13"/>
      <c r="K11" s="13"/>
      <c r="L11" s="13"/>
      <c r="M11" s="36"/>
    </row>
    <row r="12" spans="2:13" ht="15" customHeight="1" x14ac:dyDescent="0.2">
      <c r="B12" s="38" t="s">
        <v>22</v>
      </c>
      <c r="C12" s="9"/>
      <c r="D12" s="9"/>
      <c r="E12" s="9"/>
      <c r="F12" s="10"/>
      <c r="G12" s="23" t="s">
        <v>23</v>
      </c>
      <c r="H12" s="20"/>
      <c r="I12" s="20"/>
      <c r="J12" s="20" t="s">
        <v>24</v>
      </c>
      <c r="K12" s="20"/>
      <c r="L12" s="20"/>
      <c r="M12" s="39"/>
    </row>
    <row r="13" spans="2:13" ht="15" customHeight="1" x14ac:dyDescent="0.2">
      <c r="B13" s="32"/>
      <c r="C13" s="33"/>
      <c r="D13" s="33"/>
      <c r="E13" s="33"/>
      <c r="F13" s="34"/>
      <c r="G13" s="24" t="s">
        <v>25</v>
      </c>
      <c r="H13" s="25"/>
      <c r="I13" s="26"/>
      <c r="J13" s="256">
        <v>43443</v>
      </c>
      <c r="K13" s="257"/>
      <c r="L13" s="257"/>
      <c r="M13" s="40"/>
    </row>
    <row r="14" spans="2:13" ht="15" customHeight="1" x14ac:dyDescent="0.2">
      <c r="B14" s="32"/>
      <c r="C14" s="33"/>
      <c r="D14" s="33"/>
      <c r="E14" s="33"/>
      <c r="F14" s="34"/>
      <c r="G14" s="41" t="s">
        <v>26</v>
      </c>
      <c r="H14" s="25"/>
      <c r="I14" s="26"/>
      <c r="J14" s="263" t="s">
        <v>27</v>
      </c>
      <c r="K14" s="264"/>
      <c r="L14" s="264"/>
      <c r="M14" s="27"/>
    </row>
    <row r="15" spans="2:13" ht="15" customHeight="1" x14ac:dyDescent="0.2">
      <c r="B15" s="32"/>
      <c r="C15" s="33"/>
      <c r="D15" s="33"/>
      <c r="E15" s="33"/>
      <c r="F15" s="34"/>
      <c r="G15" s="41" t="s">
        <v>28</v>
      </c>
      <c r="H15" s="25"/>
      <c r="I15" s="26"/>
      <c r="J15" s="256">
        <v>43426</v>
      </c>
      <c r="K15" s="257"/>
      <c r="L15" s="257"/>
      <c r="M15" s="27"/>
    </row>
    <row r="16" spans="2:13" ht="15" customHeight="1" x14ac:dyDescent="0.2">
      <c r="B16" s="37"/>
      <c r="C16" s="16"/>
      <c r="D16" s="16"/>
      <c r="E16" s="16"/>
      <c r="F16" s="17"/>
      <c r="G16" s="41" t="s">
        <v>29</v>
      </c>
      <c r="H16" s="25"/>
      <c r="I16" s="26"/>
      <c r="J16" s="256">
        <v>43426</v>
      </c>
      <c r="K16" s="257"/>
      <c r="L16" s="257"/>
      <c r="M16" s="27"/>
    </row>
    <row r="17" spans="2:16" ht="15" customHeight="1" x14ac:dyDescent="0.2">
      <c r="B17" s="265" t="s">
        <v>30</v>
      </c>
      <c r="C17" s="266"/>
      <c r="D17" s="267"/>
      <c r="E17" s="42" t="s">
        <v>31</v>
      </c>
      <c r="F17" s="43" t="s">
        <v>32</v>
      </c>
      <c r="G17" s="268" t="s">
        <v>33</v>
      </c>
      <c r="H17" s="267"/>
      <c r="I17" s="43" t="s">
        <v>34</v>
      </c>
      <c r="J17" s="42" t="s">
        <v>35</v>
      </c>
      <c r="K17" s="22" t="s">
        <v>36</v>
      </c>
      <c r="L17" s="6"/>
      <c r="M17" s="31"/>
    </row>
    <row r="18" spans="2:16" ht="15" customHeight="1" x14ac:dyDescent="0.2">
      <c r="B18" s="269"/>
      <c r="C18" s="270"/>
      <c r="D18" s="271"/>
      <c r="E18" s="44"/>
      <c r="F18" s="45" t="s">
        <v>37</v>
      </c>
      <c r="G18" s="46" t="s">
        <v>37</v>
      </c>
      <c r="H18" s="21"/>
      <c r="I18" s="45" t="s">
        <v>38</v>
      </c>
      <c r="J18" s="45" t="s">
        <v>37</v>
      </c>
      <c r="K18" s="46" t="s">
        <v>37</v>
      </c>
      <c r="L18" s="20"/>
      <c r="M18" s="39"/>
    </row>
    <row r="19" spans="2:16" ht="15" customHeight="1" x14ac:dyDescent="0.2">
      <c r="B19" s="32"/>
      <c r="C19" s="272" t="s">
        <v>39</v>
      </c>
      <c r="D19" s="272"/>
      <c r="E19" s="47" t="s">
        <v>40</v>
      </c>
      <c r="F19" s="48">
        <v>1890</v>
      </c>
      <c r="G19" s="273">
        <f>F19*35</f>
        <v>66150</v>
      </c>
      <c r="H19" s="273"/>
      <c r="I19" s="49">
        <v>21</v>
      </c>
      <c r="J19" s="50">
        <f>G19*0.21</f>
        <v>13891.5</v>
      </c>
      <c r="K19" s="274">
        <f>G19+J19</f>
        <v>80041.5</v>
      </c>
      <c r="L19" s="275"/>
      <c r="M19" s="51"/>
      <c r="P19" s="52"/>
    </row>
    <row r="20" spans="2:16" ht="15" customHeight="1" x14ac:dyDescent="0.2">
      <c r="B20" s="32"/>
      <c r="C20" s="33" t="s">
        <v>41</v>
      </c>
      <c r="D20" s="33"/>
      <c r="E20" s="47" t="s">
        <v>42</v>
      </c>
      <c r="F20" s="53">
        <v>889</v>
      </c>
      <c r="G20" s="273">
        <f>F20*40</f>
        <v>35560</v>
      </c>
      <c r="H20" s="273"/>
      <c r="I20" s="49">
        <v>21</v>
      </c>
      <c r="J20" s="50">
        <f>G20*0.21</f>
        <v>7467.5999999999995</v>
      </c>
      <c r="K20" s="274">
        <f>G20+J20</f>
        <v>43027.6</v>
      </c>
      <c r="L20" s="275"/>
      <c r="M20" s="54">
        <f>I20+L20</f>
        <v>21</v>
      </c>
    </row>
    <row r="21" spans="2:16" ht="15" customHeight="1" x14ac:dyDescent="0.2">
      <c r="B21" s="32"/>
      <c r="C21" s="33" t="s">
        <v>43</v>
      </c>
      <c r="D21" s="33"/>
      <c r="E21" s="55" t="s">
        <v>42</v>
      </c>
      <c r="F21" s="48">
        <v>1990</v>
      </c>
      <c r="G21" s="273">
        <f>F21*40</f>
        <v>79600</v>
      </c>
      <c r="H21" s="273"/>
      <c r="I21" s="49">
        <v>21</v>
      </c>
      <c r="J21" s="50">
        <f>G21*0.21</f>
        <v>16716</v>
      </c>
      <c r="K21" s="274">
        <f>G21+J21</f>
        <v>96316</v>
      </c>
      <c r="L21" s="275"/>
      <c r="M21" s="51"/>
      <c r="P21" s="56"/>
    </row>
    <row r="22" spans="2:16" ht="15" customHeight="1" x14ac:dyDescent="0.2">
      <c r="B22" s="57"/>
      <c r="C22" s="58"/>
      <c r="D22" s="58"/>
      <c r="E22" s="59"/>
      <c r="F22" s="60"/>
      <c r="G22" s="276"/>
      <c r="H22" s="277"/>
      <c r="I22" s="60"/>
      <c r="J22" s="61"/>
      <c r="K22" s="278"/>
      <c r="L22" s="277"/>
      <c r="M22" s="51"/>
    </row>
    <row r="23" spans="2:16" ht="15" customHeight="1" x14ac:dyDescent="0.2">
      <c r="B23" s="57"/>
      <c r="C23" s="58"/>
      <c r="D23" s="58"/>
      <c r="E23" s="59"/>
      <c r="F23" s="59"/>
      <c r="G23" s="279"/>
      <c r="H23" s="279"/>
      <c r="I23" s="59"/>
      <c r="J23" s="59"/>
      <c r="K23" s="280"/>
      <c r="L23" s="280"/>
      <c r="M23" s="51"/>
    </row>
    <row r="24" spans="2:16" ht="15" customHeight="1" x14ac:dyDescent="0.2">
      <c r="B24" s="57"/>
      <c r="C24" s="58"/>
      <c r="D24" s="58"/>
      <c r="E24" s="59"/>
      <c r="F24" s="59"/>
      <c r="G24" s="59"/>
      <c r="H24" s="59"/>
      <c r="I24" s="59"/>
      <c r="J24" s="59"/>
      <c r="K24" s="63"/>
      <c r="L24" s="63"/>
      <c r="M24" s="51"/>
    </row>
    <row r="25" spans="2:16" ht="15" customHeight="1" x14ac:dyDescent="0.2">
      <c r="B25" s="57"/>
      <c r="C25" s="58"/>
      <c r="D25" s="58"/>
      <c r="E25" s="59"/>
      <c r="F25" s="59"/>
      <c r="G25" s="59"/>
      <c r="H25" s="59"/>
      <c r="I25" s="59"/>
      <c r="J25" s="59"/>
      <c r="K25" s="63"/>
      <c r="L25" s="63"/>
      <c r="M25" s="51"/>
    </row>
    <row r="26" spans="2:16" ht="15" customHeight="1" x14ac:dyDescent="0.2">
      <c r="B26" s="57"/>
      <c r="C26" s="58"/>
      <c r="D26" s="58"/>
      <c r="E26" s="59"/>
      <c r="F26" s="59"/>
      <c r="G26" s="59"/>
      <c r="H26" s="59"/>
      <c r="I26" s="59"/>
      <c r="J26" s="59"/>
      <c r="K26" s="63"/>
      <c r="L26" s="63"/>
      <c r="M26" s="51"/>
    </row>
    <row r="27" spans="2:16" ht="15" customHeight="1" x14ac:dyDescent="0.2">
      <c r="B27" s="57"/>
      <c r="C27" s="58"/>
      <c r="D27" s="58"/>
      <c r="E27" s="59"/>
      <c r="F27" s="59"/>
      <c r="G27" s="59"/>
      <c r="H27" s="59"/>
      <c r="I27" s="59"/>
      <c r="J27" s="59"/>
      <c r="K27" s="63"/>
      <c r="L27" s="63"/>
      <c r="M27" s="51"/>
    </row>
    <row r="28" spans="2:16" ht="15" customHeight="1" x14ac:dyDescent="0.2">
      <c r="B28" s="57"/>
      <c r="C28" s="58"/>
      <c r="D28" s="58"/>
      <c r="E28" s="59"/>
      <c r="F28" s="59"/>
      <c r="G28" s="59"/>
      <c r="H28" s="59"/>
      <c r="I28" s="59"/>
      <c r="J28" s="59"/>
      <c r="K28" s="63"/>
      <c r="L28" s="63"/>
      <c r="M28" s="51"/>
    </row>
    <row r="29" spans="2:16" ht="15" customHeight="1" x14ac:dyDescent="0.2">
      <c r="B29" s="57"/>
      <c r="C29" s="58"/>
      <c r="D29" s="58"/>
      <c r="E29" s="59"/>
      <c r="F29" s="59"/>
      <c r="G29" s="59"/>
      <c r="H29" s="59"/>
      <c r="I29" s="59"/>
      <c r="J29" s="59"/>
      <c r="K29" s="63"/>
      <c r="L29" s="63"/>
      <c r="M29" s="51"/>
    </row>
    <row r="30" spans="2:16" ht="15" customHeight="1" x14ac:dyDescent="0.2">
      <c r="B30" s="57"/>
      <c r="C30" s="58"/>
      <c r="D30" s="58"/>
      <c r="E30" s="59"/>
      <c r="F30" s="59"/>
      <c r="G30" s="59"/>
      <c r="H30" s="59"/>
      <c r="I30" s="59"/>
      <c r="J30" s="59"/>
      <c r="K30" s="59"/>
      <c r="L30" s="59"/>
      <c r="M30" s="51"/>
    </row>
    <row r="31" spans="2:16" ht="15" customHeight="1" x14ac:dyDescent="0.2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1"/>
      <c r="O31" s="56"/>
    </row>
    <row r="32" spans="2:16" ht="15" customHeight="1" x14ac:dyDescent="0.2"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1"/>
    </row>
    <row r="33" spans="2:13" ht="15" customHeight="1" x14ac:dyDescent="0.2"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1"/>
    </row>
    <row r="34" spans="2:13" ht="15" customHeight="1" x14ac:dyDescent="0.2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1"/>
    </row>
    <row r="35" spans="2:13" ht="15" customHeight="1" x14ac:dyDescent="0.2"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1"/>
    </row>
    <row r="36" spans="2:13" ht="15" customHeight="1" x14ac:dyDescent="0.2">
      <c r="B36" s="5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1"/>
    </row>
    <row r="37" spans="2:13" ht="15" customHeight="1" x14ac:dyDescent="0.2">
      <c r="B37" s="32" t="s">
        <v>44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64"/>
    </row>
    <row r="38" spans="2:13" ht="15" customHeight="1" x14ac:dyDescent="0.2">
      <c r="B38" s="65"/>
      <c r="C38" s="66"/>
      <c r="D38" s="67"/>
      <c r="E38" s="68" t="s">
        <v>35</v>
      </c>
      <c r="F38" s="69">
        <v>0.21</v>
      </c>
      <c r="G38" s="68" t="s">
        <v>35</v>
      </c>
      <c r="H38" s="70" t="s">
        <v>38</v>
      </c>
      <c r="I38" s="33"/>
      <c r="J38" s="281" t="s">
        <v>45</v>
      </c>
      <c r="K38" s="282"/>
      <c r="L38" s="283"/>
      <c r="M38" s="71"/>
    </row>
    <row r="39" spans="2:13" ht="15" customHeight="1" x14ac:dyDescent="0.2">
      <c r="B39" s="65"/>
      <c r="C39" s="22" t="s">
        <v>46</v>
      </c>
      <c r="D39" s="7"/>
      <c r="E39" s="284">
        <f>G19+G20+G21</f>
        <v>181310</v>
      </c>
      <c r="F39" s="285"/>
      <c r="G39" s="262"/>
      <c r="H39" s="286"/>
      <c r="I39" s="33"/>
      <c r="J39" s="287">
        <f>K19+K20+K21</f>
        <v>219385.1</v>
      </c>
      <c r="K39" s="288"/>
      <c r="L39" s="289"/>
      <c r="M39" s="71"/>
    </row>
    <row r="40" spans="2:13" ht="15" customHeight="1" x14ac:dyDescent="0.2">
      <c r="B40" s="37"/>
      <c r="C40" s="23" t="s">
        <v>47</v>
      </c>
      <c r="D40" s="21"/>
      <c r="E40" s="284">
        <f>J19+J20+J21</f>
        <v>38075.1</v>
      </c>
      <c r="F40" s="293"/>
      <c r="G40" s="262"/>
      <c r="H40" s="286"/>
      <c r="I40" s="16"/>
      <c r="J40" s="290"/>
      <c r="K40" s="291"/>
      <c r="L40" s="292"/>
      <c r="M40" s="72"/>
    </row>
    <row r="41" spans="2:13" ht="15" customHeight="1" x14ac:dyDescent="0.2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1"/>
    </row>
    <row r="42" spans="2:13" ht="15" customHeight="1" x14ac:dyDescent="0.2">
      <c r="B42" s="73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5"/>
    </row>
    <row r="43" spans="2:13" ht="15" customHeight="1" x14ac:dyDescent="0.2"/>
    <row r="44" spans="2:13" ht="15" customHeight="1" x14ac:dyDescent="0.2"/>
    <row r="45" spans="2:13" ht="15" customHeight="1" x14ac:dyDescent="0.2"/>
    <row r="46" spans="2:13" ht="15" customHeight="1" x14ac:dyDescent="0.2"/>
    <row r="47" spans="2:13" ht="15" customHeight="1" x14ac:dyDescent="0.2"/>
    <row r="48" spans="2:13" ht="15" customHeight="1" x14ac:dyDescent="0.2"/>
    <row r="49" spans="2:13" ht="15" customHeight="1" x14ac:dyDescent="0.2"/>
    <row r="50" spans="2:13" ht="15" customHeight="1" x14ac:dyDescent="0.2"/>
    <row r="51" spans="2:13" ht="15" customHeight="1" x14ac:dyDescent="0.2"/>
    <row r="52" spans="2:13" ht="15" customHeight="1" x14ac:dyDescent="0.2"/>
    <row r="53" spans="2:13" ht="15" customHeight="1" x14ac:dyDescent="0.2"/>
    <row r="54" spans="2:13" ht="15" customHeight="1" x14ac:dyDescent="0.2"/>
    <row r="55" spans="2:13" ht="15" customHeight="1" x14ac:dyDescent="0.2"/>
    <row r="56" spans="2:13" ht="15" customHeight="1" x14ac:dyDescent="0.2"/>
    <row r="57" spans="2:13" ht="15" customHeight="1" x14ac:dyDescent="0.2"/>
    <row r="58" spans="2:13" ht="15" customHeight="1" x14ac:dyDescent="0.2">
      <c r="B58" s="8"/>
      <c r="C58" s="9"/>
      <c r="D58" s="9"/>
      <c r="E58" s="9"/>
      <c r="F58" s="76" t="s">
        <v>0</v>
      </c>
      <c r="G58" s="9"/>
      <c r="H58" s="9"/>
      <c r="I58" s="9"/>
      <c r="J58" s="9"/>
      <c r="K58" s="153" t="s">
        <v>190</v>
      </c>
      <c r="L58" s="9"/>
      <c r="M58" s="10"/>
    </row>
    <row r="59" spans="2:13" ht="15" customHeight="1" x14ac:dyDescent="0.2">
      <c r="B59" s="22" t="s">
        <v>1</v>
      </c>
      <c r="C59" s="6"/>
      <c r="D59" s="6" t="s">
        <v>2</v>
      </c>
      <c r="E59" s="6"/>
      <c r="F59" s="6" t="s">
        <v>3</v>
      </c>
      <c r="G59" s="7"/>
      <c r="H59" s="8" t="s">
        <v>4</v>
      </c>
      <c r="I59" s="9"/>
      <c r="J59" s="10"/>
      <c r="K59" s="258">
        <v>20180215</v>
      </c>
      <c r="L59" s="259"/>
      <c r="M59" s="10"/>
    </row>
    <row r="60" spans="2:13" ht="15" customHeight="1" x14ac:dyDescent="0.2">
      <c r="B60" s="35"/>
      <c r="C60" s="13"/>
      <c r="D60" s="13" t="s">
        <v>5</v>
      </c>
      <c r="E60" s="13"/>
      <c r="F60" s="13" t="s">
        <v>6</v>
      </c>
      <c r="G60" s="14"/>
      <c r="H60" s="15"/>
      <c r="I60" s="16"/>
      <c r="J60" s="17"/>
      <c r="K60" s="15"/>
      <c r="L60" s="16"/>
      <c r="M60" s="17"/>
    </row>
    <row r="61" spans="2:13" ht="15" customHeight="1" x14ac:dyDescent="0.2">
      <c r="B61" s="23"/>
      <c r="C61" s="20" t="s">
        <v>7</v>
      </c>
      <c r="D61" s="20" t="s">
        <v>8</v>
      </c>
      <c r="E61" s="20"/>
      <c r="F61" s="20"/>
      <c r="G61" s="21"/>
      <c r="H61" s="8" t="s">
        <v>9</v>
      </c>
      <c r="I61" s="9"/>
      <c r="J61" s="10"/>
      <c r="K61" s="260" t="s">
        <v>10</v>
      </c>
      <c r="L61" s="261"/>
      <c r="M61" s="10"/>
    </row>
    <row r="62" spans="2:13" ht="15" customHeight="1" x14ac:dyDescent="0.2">
      <c r="B62" s="22" t="s">
        <v>11</v>
      </c>
      <c r="C62" s="6"/>
      <c r="D62" s="6"/>
      <c r="E62" s="6" t="s">
        <v>12</v>
      </c>
      <c r="F62" s="6"/>
      <c r="G62" s="7"/>
      <c r="H62" s="15"/>
      <c r="I62" s="16"/>
      <c r="J62" s="17"/>
      <c r="K62" s="15"/>
      <c r="L62" s="16"/>
      <c r="M62" s="17"/>
    </row>
    <row r="63" spans="2:13" ht="15" customHeight="1" x14ac:dyDescent="0.2">
      <c r="B63" s="23" t="s">
        <v>13</v>
      </c>
      <c r="C63" s="20"/>
      <c r="D63" s="20"/>
      <c r="E63" s="20" t="s">
        <v>14</v>
      </c>
      <c r="F63" s="20"/>
      <c r="G63" s="21"/>
      <c r="H63" s="24" t="s">
        <v>15</v>
      </c>
      <c r="I63" s="25"/>
      <c r="J63" s="26"/>
      <c r="K63" s="262"/>
      <c r="L63" s="257"/>
      <c r="M63" s="26"/>
    </row>
    <row r="64" spans="2:13" ht="15" customHeight="1" x14ac:dyDescent="0.2">
      <c r="B64" s="77" t="s">
        <v>16</v>
      </c>
      <c r="C64" s="29"/>
      <c r="D64" s="9"/>
      <c r="E64" s="9"/>
      <c r="F64" s="10"/>
      <c r="G64" s="22" t="s">
        <v>17</v>
      </c>
      <c r="H64" s="6"/>
      <c r="I64" s="30" t="s">
        <v>18</v>
      </c>
      <c r="J64" s="6"/>
      <c r="K64" s="6"/>
      <c r="L64" s="6"/>
      <c r="M64" s="31"/>
    </row>
    <row r="65" spans="2:13" ht="15" customHeight="1" x14ac:dyDescent="0.2">
      <c r="B65" s="78"/>
      <c r="C65" s="33"/>
      <c r="D65" s="33"/>
      <c r="E65" s="33"/>
      <c r="F65" s="34"/>
      <c r="G65" s="35"/>
      <c r="H65" s="13"/>
      <c r="I65" s="30" t="s">
        <v>19</v>
      </c>
      <c r="J65" s="13"/>
      <c r="K65" s="13"/>
      <c r="L65" s="13"/>
      <c r="M65" s="36"/>
    </row>
    <row r="66" spans="2:13" ht="15" customHeight="1" x14ac:dyDescent="0.2">
      <c r="B66" s="15"/>
      <c r="C66" s="16"/>
      <c r="D66" s="16"/>
      <c r="E66" s="16"/>
      <c r="F66" s="17"/>
      <c r="G66" s="35"/>
      <c r="H66" s="13" t="s">
        <v>20</v>
      </c>
      <c r="I66" s="30" t="s">
        <v>21</v>
      </c>
      <c r="J66" s="13"/>
      <c r="K66" s="13"/>
      <c r="L66" s="13"/>
      <c r="M66" s="36"/>
    </row>
    <row r="67" spans="2:13" ht="15" customHeight="1" x14ac:dyDescent="0.2">
      <c r="B67" s="8" t="s">
        <v>22</v>
      </c>
      <c r="C67" s="9"/>
      <c r="D67" s="9"/>
      <c r="E67" s="9"/>
      <c r="F67" s="10"/>
      <c r="G67" s="23" t="s">
        <v>23</v>
      </c>
      <c r="H67" s="20"/>
      <c r="I67" s="20"/>
      <c r="J67" s="20" t="s">
        <v>24</v>
      </c>
      <c r="K67" s="20"/>
      <c r="L67" s="20"/>
      <c r="M67" s="39"/>
    </row>
    <row r="68" spans="2:13" ht="15" customHeight="1" x14ac:dyDescent="0.2">
      <c r="B68" s="78"/>
      <c r="C68" s="33"/>
      <c r="D68" s="33"/>
      <c r="E68" s="33"/>
      <c r="F68" s="34"/>
      <c r="G68" s="24" t="s">
        <v>25</v>
      </c>
      <c r="H68" s="25"/>
      <c r="I68" s="26"/>
      <c r="J68" s="256">
        <v>43471</v>
      </c>
      <c r="K68" s="257"/>
      <c r="L68" s="257"/>
      <c r="M68" s="79"/>
    </row>
    <row r="69" spans="2:13" ht="15" customHeight="1" x14ac:dyDescent="0.2">
      <c r="B69" s="78"/>
      <c r="C69" s="33"/>
      <c r="D69" s="33"/>
      <c r="E69" s="33"/>
      <c r="F69" s="34"/>
      <c r="G69" s="41" t="s">
        <v>26</v>
      </c>
      <c r="H69" s="25"/>
      <c r="I69" s="26"/>
      <c r="J69" s="263" t="s">
        <v>27</v>
      </c>
      <c r="K69" s="264"/>
      <c r="L69" s="264"/>
      <c r="M69" s="26"/>
    </row>
    <row r="70" spans="2:13" ht="15" customHeight="1" x14ac:dyDescent="0.2">
      <c r="B70" s="78"/>
      <c r="C70" s="33"/>
      <c r="D70" s="33"/>
      <c r="E70" s="33"/>
      <c r="F70" s="34"/>
      <c r="G70" s="41" t="s">
        <v>28</v>
      </c>
      <c r="H70" s="25"/>
      <c r="I70" s="26"/>
      <c r="J70" s="256">
        <v>43453</v>
      </c>
      <c r="K70" s="257"/>
      <c r="L70" s="257"/>
      <c r="M70" s="26"/>
    </row>
    <row r="71" spans="2:13" ht="15" customHeight="1" x14ac:dyDescent="0.2">
      <c r="B71" s="15"/>
      <c r="C71" s="16"/>
      <c r="D71" s="16"/>
      <c r="E71" s="16"/>
      <c r="F71" s="17"/>
      <c r="G71" s="41" t="s">
        <v>29</v>
      </c>
      <c r="H71" s="25"/>
      <c r="I71" s="26"/>
      <c r="J71" s="256">
        <v>43453</v>
      </c>
      <c r="K71" s="257"/>
      <c r="L71" s="257"/>
      <c r="M71" s="26"/>
    </row>
    <row r="72" spans="2:13" ht="15" customHeight="1" x14ac:dyDescent="0.2">
      <c r="B72" s="268" t="s">
        <v>30</v>
      </c>
      <c r="C72" s="266"/>
      <c r="D72" s="267"/>
      <c r="E72" s="42" t="s">
        <v>31</v>
      </c>
      <c r="F72" s="43" t="s">
        <v>32</v>
      </c>
      <c r="G72" s="268" t="s">
        <v>33</v>
      </c>
      <c r="H72" s="267"/>
      <c r="I72" s="43" t="s">
        <v>34</v>
      </c>
      <c r="J72" s="42" t="s">
        <v>35</v>
      </c>
      <c r="K72" s="22" t="s">
        <v>36</v>
      </c>
      <c r="L72" s="6"/>
      <c r="M72" s="7"/>
    </row>
    <row r="73" spans="2:13" ht="15" customHeight="1" x14ac:dyDescent="0.2">
      <c r="B73" s="294"/>
      <c r="C73" s="270"/>
      <c r="D73" s="271"/>
      <c r="E73" s="44"/>
      <c r="F73" s="45" t="s">
        <v>37</v>
      </c>
      <c r="G73" s="23"/>
      <c r="H73" s="21" t="s">
        <v>37</v>
      </c>
      <c r="I73" s="45" t="s">
        <v>38</v>
      </c>
      <c r="J73" s="44" t="s">
        <v>37</v>
      </c>
      <c r="K73" s="46" t="s">
        <v>37</v>
      </c>
      <c r="L73" s="20"/>
      <c r="M73" s="21"/>
    </row>
    <row r="74" spans="2:13" ht="15" customHeight="1" x14ac:dyDescent="0.2">
      <c r="B74" s="78"/>
      <c r="C74" s="272" t="s">
        <v>43</v>
      </c>
      <c r="D74" s="272"/>
      <c r="E74" s="80" t="s">
        <v>48</v>
      </c>
      <c r="F74" s="49">
        <v>1990</v>
      </c>
      <c r="G74" s="273">
        <f>F74*20</f>
        <v>39800</v>
      </c>
      <c r="H74" s="273"/>
      <c r="I74" s="49">
        <v>21</v>
      </c>
      <c r="J74" s="81">
        <f>G74*0.21</f>
        <v>8358</v>
      </c>
      <c r="K74" s="273">
        <f>G74+J74</f>
        <v>48158</v>
      </c>
      <c r="L74" s="273"/>
      <c r="M74" s="34"/>
    </row>
    <row r="75" spans="2:13" ht="15" customHeight="1" x14ac:dyDescent="0.2">
      <c r="B75" s="78"/>
      <c r="C75" s="33" t="s">
        <v>41</v>
      </c>
      <c r="D75" s="33"/>
      <c r="E75" s="47" t="s">
        <v>49</v>
      </c>
      <c r="F75" s="49">
        <v>889</v>
      </c>
      <c r="G75" s="273">
        <f>F75*10</f>
        <v>8890</v>
      </c>
      <c r="H75" s="273"/>
      <c r="I75" s="49">
        <v>21</v>
      </c>
      <c r="J75" s="81">
        <f>G75*0.21</f>
        <v>1866.8999999999999</v>
      </c>
      <c r="K75" s="273">
        <f>G75+J75</f>
        <v>10756.9</v>
      </c>
      <c r="L75" s="273"/>
      <c r="M75" s="34"/>
    </row>
    <row r="76" spans="2:13" x14ac:dyDescent="0.2">
      <c r="B76" s="78"/>
      <c r="C76" s="33"/>
      <c r="D76" s="33"/>
      <c r="E76" s="55"/>
      <c r="F76" s="82"/>
      <c r="G76" s="274"/>
      <c r="H76" s="275"/>
      <c r="I76" s="83"/>
      <c r="J76" s="50"/>
      <c r="K76" s="274"/>
      <c r="L76" s="275"/>
      <c r="M76" s="34"/>
    </row>
    <row r="77" spans="2:13" x14ac:dyDescent="0.2">
      <c r="B77" s="78"/>
      <c r="C77" s="33"/>
      <c r="D77" s="33"/>
      <c r="E77" s="84"/>
      <c r="F77" s="84"/>
      <c r="G77" s="272"/>
      <c r="H77" s="272"/>
      <c r="I77" s="84"/>
      <c r="J77" s="84"/>
      <c r="K77" s="272"/>
      <c r="L77" s="272"/>
      <c r="M77" s="34"/>
    </row>
    <row r="78" spans="2:13" x14ac:dyDescent="0.2">
      <c r="B78" s="78"/>
      <c r="C78" s="33"/>
      <c r="D78" s="33"/>
      <c r="E78" s="84"/>
      <c r="F78" s="84"/>
      <c r="G78" s="84"/>
      <c r="H78" s="84"/>
      <c r="I78" s="84"/>
      <c r="J78" s="84"/>
      <c r="K78" s="84"/>
      <c r="L78" s="84"/>
      <c r="M78" s="34"/>
    </row>
    <row r="79" spans="2:13" x14ac:dyDescent="0.2">
      <c r="B79" s="78"/>
      <c r="C79" s="33"/>
      <c r="D79" s="33"/>
      <c r="E79" s="84"/>
      <c r="F79" s="84"/>
      <c r="G79" s="84"/>
      <c r="H79" s="84"/>
      <c r="I79" s="84"/>
      <c r="J79" s="84"/>
      <c r="K79" s="84"/>
      <c r="L79" s="84"/>
      <c r="M79" s="34"/>
    </row>
    <row r="80" spans="2:13" x14ac:dyDescent="0.2">
      <c r="B80" s="78"/>
      <c r="C80" s="33"/>
      <c r="D80" s="33"/>
      <c r="E80" s="84"/>
      <c r="F80" s="84"/>
      <c r="G80" s="84"/>
      <c r="H80" s="84"/>
      <c r="I80" s="84"/>
      <c r="J80" s="84"/>
      <c r="K80" s="84"/>
      <c r="L80" s="84"/>
      <c r="M80" s="34"/>
    </row>
    <row r="81" spans="2:13" x14ac:dyDescent="0.2">
      <c r="B81" s="78"/>
      <c r="C81" s="33"/>
      <c r="D81" s="33"/>
      <c r="E81" s="84"/>
      <c r="F81" s="84"/>
      <c r="G81" s="84"/>
      <c r="H81" s="84"/>
      <c r="I81" s="84"/>
      <c r="J81" s="84"/>
      <c r="K81" s="84"/>
      <c r="L81" s="84"/>
      <c r="M81" s="34"/>
    </row>
    <row r="82" spans="2:13" x14ac:dyDescent="0.2">
      <c r="B82" s="78"/>
      <c r="C82" s="33"/>
      <c r="D82" s="33"/>
      <c r="E82" s="84"/>
      <c r="F82" s="84"/>
      <c r="G82" s="84"/>
      <c r="H82" s="84"/>
      <c r="I82" s="84"/>
      <c r="J82" s="84"/>
      <c r="K82" s="84"/>
      <c r="L82" s="84"/>
      <c r="M82" s="34"/>
    </row>
    <row r="83" spans="2:13" x14ac:dyDescent="0.2">
      <c r="B83" s="78"/>
      <c r="C83" s="33"/>
      <c r="D83" s="33"/>
      <c r="E83" s="84"/>
      <c r="F83" s="84"/>
      <c r="G83" s="84"/>
      <c r="H83" s="84"/>
      <c r="I83" s="84"/>
      <c r="J83" s="84"/>
      <c r="K83" s="84"/>
      <c r="L83" s="84"/>
      <c r="M83" s="34"/>
    </row>
    <row r="84" spans="2:13" x14ac:dyDescent="0.2">
      <c r="B84" s="78"/>
      <c r="C84" s="33"/>
      <c r="D84" s="33"/>
      <c r="E84" s="84"/>
      <c r="F84" s="84"/>
      <c r="G84" s="84"/>
      <c r="H84" s="84"/>
      <c r="I84" s="84"/>
      <c r="J84" s="84"/>
      <c r="K84" s="84"/>
      <c r="L84" s="84"/>
      <c r="M84" s="34"/>
    </row>
    <row r="85" spans="2:13" x14ac:dyDescent="0.2">
      <c r="B85" s="78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4"/>
    </row>
    <row r="86" spans="2:13" x14ac:dyDescent="0.2">
      <c r="B86" s="78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4"/>
    </row>
    <row r="87" spans="2:13" x14ac:dyDescent="0.2">
      <c r="B87" s="78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4"/>
    </row>
    <row r="88" spans="2:13" x14ac:dyDescent="0.2">
      <c r="B88" s="78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4"/>
    </row>
    <row r="89" spans="2:13" x14ac:dyDescent="0.2">
      <c r="B89" s="78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4"/>
    </row>
    <row r="90" spans="2:13" x14ac:dyDescent="0.2">
      <c r="B90" s="78" t="s">
        <v>44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4"/>
    </row>
    <row r="91" spans="2:13" x14ac:dyDescent="0.2">
      <c r="B91" s="85"/>
      <c r="C91" s="66"/>
      <c r="D91" s="67"/>
      <c r="E91" s="68" t="s">
        <v>35</v>
      </c>
      <c r="F91" s="69">
        <v>0.21</v>
      </c>
      <c r="G91" s="68" t="s">
        <v>35</v>
      </c>
      <c r="H91" s="70" t="s">
        <v>38</v>
      </c>
      <c r="I91" s="33"/>
      <c r="J91" s="281" t="s">
        <v>45</v>
      </c>
      <c r="K91" s="282"/>
      <c r="L91" s="283"/>
      <c r="M91" s="86"/>
    </row>
    <row r="92" spans="2:13" x14ac:dyDescent="0.2">
      <c r="B92" s="85"/>
      <c r="C92" s="22" t="s">
        <v>46</v>
      </c>
      <c r="D92" s="7"/>
      <c r="E92" s="297">
        <f>G74+G75</f>
        <v>48690</v>
      </c>
      <c r="F92" s="298"/>
      <c r="G92" s="262"/>
      <c r="H92" s="286"/>
      <c r="I92" s="33"/>
      <c r="J92" s="287">
        <f>K74+K75</f>
        <v>58914.9</v>
      </c>
      <c r="K92" s="299"/>
      <c r="L92" s="300"/>
      <c r="M92" s="86"/>
    </row>
    <row r="93" spans="2:13" x14ac:dyDescent="0.2">
      <c r="B93" s="78"/>
      <c r="C93" s="23" t="s">
        <v>47</v>
      </c>
      <c r="D93" s="21"/>
      <c r="E93" s="297">
        <f>J74+J75</f>
        <v>10224.9</v>
      </c>
      <c r="F93" s="298"/>
      <c r="G93" s="262"/>
      <c r="H93" s="286"/>
      <c r="I93" s="33"/>
      <c r="J93" s="301"/>
      <c r="K93" s="302"/>
      <c r="L93" s="303"/>
      <c r="M93" s="86"/>
    </row>
    <row r="94" spans="2:13" x14ac:dyDescent="0.2"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7"/>
    </row>
    <row r="121" spans="2:13" ht="15" customHeight="1" x14ac:dyDescent="0.2">
      <c r="B121" s="87"/>
      <c r="C121" s="88"/>
      <c r="D121" s="88"/>
      <c r="E121" s="88"/>
      <c r="F121" s="89" t="s">
        <v>0</v>
      </c>
      <c r="G121" s="88"/>
      <c r="H121" s="88"/>
      <c r="I121" s="88"/>
      <c r="J121" s="88"/>
      <c r="K121" s="153" t="s">
        <v>191</v>
      </c>
      <c r="L121" s="88"/>
      <c r="M121" s="90"/>
    </row>
    <row r="122" spans="2:13" ht="15" customHeight="1" x14ac:dyDescent="0.2">
      <c r="B122" s="91" t="s">
        <v>1</v>
      </c>
      <c r="C122" s="92"/>
      <c r="D122" s="92" t="s">
        <v>50</v>
      </c>
      <c r="E122" s="92"/>
      <c r="F122" s="92" t="s">
        <v>51</v>
      </c>
      <c r="G122" s="93"/>
      <c r="H122" s="87" t="s">
        <v>4</v>
      </c>
      <c r="I122" s="88"/>
      <c r="J122" s="90"/>
      <c r="K122" s="304">
        <v>5870011</v>
      </c>
      <c r="L122" s="305"/>
      <c r="M122" s="90"/>
    </row>
    <row r="123" spans="2:13" ht="15" customHeight="1" x14ac:dyDescent="0.2">
      <c r="B123" s="94"/>
      <c r="C123" s="95"/>
      <c r="D123" s="95" t="s">
        <v>52</v>
      </c>
      <c r="E123" s="95"/>
      <c r="F123" s="95" t="s">
        <v>53</v>
      </c>
      <c r="G123" s="96"/>
      <c r="H123" s="97"/>
      <c r="I123" s="98"/>
      <c r="J123" s="99"/>
      <c r="K123" s="97"/>
      <c r="L123" s="98"/>
      <c r="M123" s="99"/>
    </row>
    <row r="124" spans="2:13" ht="15" customHeight="1" x14ac:dyDescent="0.2">
      <c r="B124" s="100"/>
      <c r="C124" s="101" t="s">
        <v>54</v>
      </c>
      <c r="D124" s="101" t="s">
        <v>55</v>
      </c>
      <c r="E124" s="101"/>
      <c r="F124" s="101"/>
      <c r="G124" s="102"/>
      <c r="H124" s="87" t="s">
        <v>9</v>
      </c>
      <c r="I124" s="88"/>
      <c r="J124" s="90"/>
      <c r="K124" s="306" t="s">
        <v>10</v>
      </c>
      <c r="L124" s="307"/>
      <c r="M124" s="90"/>
    </row>
    <row r="125" spans="2:13" ht="15" customHeight="1" x14ac:dyDescent="0.2">
      <c r="B125" s="91" t="s">
        <v>11</v>
      </c>
      <c r="C125" s="92"/>
      <c r="D125" s="92"/>
      <c r="E125" s="92" t="s">
        <v>12</v>
      </c>
      <c r="F125" s="92"/>
      <c r="G125" s="93"/>
      <c r="H125" s="97"/>
      <c r="I125" s="98"/>
      <c r="J125" s="99"/>
      <c r="K125" s="97"/>
      <c r="L125" s="98"/>
      <c r="M125" s="99"/>
    </row>
    <row r="126" spans="2:13" ht="15" customHeight="1" x14ac:dyDescent="0.2">
      <c r="B126" s="100" t="s">
        <v>13</v>
      </c>
      <c r="C126" s="101"/>
      <c r="D126" s="101"/>
      <c r="E126" s="101" t="s">
        <v>56</v>
      </c>
      <c r="F126" s="101"/>
      <c r="G126" s="102"/>
      <c r="H126" s="58" t="s">
        <v>15</v>
      </c>
      <c r="I126" s="58"/>
      <c r="J126" s="58"/>
      <c r="K126" s="308"/>
      <c r="L126" s="279"/>
      <c r="M126" s="103"/>
    </row>
    <row r="127" spans="2:13" ht="15" customHeight="1" x14ac:dyDescent="0.2">
      <c r="B127" s="104" t="s">
        <v>16</v>
      </c>
      <c r="C127" s="105"/>
      <c r="D127" s="88"/>
      <c r="E127" s="88"/>
      <c r="F127" s="90"/>
      <c r="G127" s="22" t="s">
        <v>17</v>
      </c>
      <c r="H127" s="6"/>
      <c r="I127" s="30" t="s">
        <v>18</v>
      </c>
      <c r="J127" s="6"/>
      <c r="K127" s="6"/>
      <c r="L127" s="6"/>
      <c r="M127" s="31"/>
    </row>
    <row r="128" spans="2:13" ht="15" customHeight="1" x14ac:dyDescent="0.2">
      <c r="B128" s="106"/>
      <c r="C128" s="58"/>
      <c r="D128" s="58"/>
      <c r="E128" s="58"/>
      <c r="F128" s="103"/>
      <c r="G128" s="35"/>
      <c r="H128" s="13"/>
      <c r="I128" s="30" t="s">
        <v>19</v>
      </c>
      <c r="J128" s="13"/>
      <c r="K128" s="13"/>
      <c r="L128" s="13"/>
      <c r="M128" s="36"/>
    </row>
    <row r="129" spans="2:13" ht="15" customHeight="1" x14ac:dyDescent="0.2">
      <c r="B129" s="97"/>
      <c r="C129" s="98"/>
      <c r="D129" s="98"/>
      <c r="E129" s="98"/>
      <c r="F129" s="99"/>
      <c r="G129" s="35"/>
      <c r="H129" s="13" t="s">
        <v>20</v>
      </c>
      <c r="I129" s="30" t="s">
        <v>21</v>
      </c>
      <c r="J129" s="13"/>
      <c r="K129" s="13"/>
      <c r="L129" s="13"/>
      <c r="M129" s="36"/>
    </row>
    <row r="130" spans="2:13" ht="15" customHeight="1" x14ac:dyDescent="0.2">
      <c r="B130" s="106" t="s">
        <v>22</v>
      </c>
      <c r="C130" s="58"/>
      <c r="D130" s="58"/>
      <c r="E130" s="58"/>
      <c r="F130" s="58"/>
      <c r="G130" s="23" t="s">
        <v>23</v>
      </c>
      <c r="H130" s="20"/>
      <c r="I130" s="20"/>
      <c r="J130" s="20" t="s">
        <v>24</v>
      </c>
      <c r="K130" s="20"/>
      <c r="L130" s="20"/>
      <c r="M130" s="39"/>
    </row>
    <row r="131" spans="2:13" ht="15" customHeight="1" x14ac:dyDescent="0.2">
      <c r="B131" s="106"/>
      <c r="C131" s="58"/>
      <c r="D131" s="58"/>
      <c r="E131" s="58"/>
      <c r="F131" s="58"/>
      <c r="G131" s="107" t="s">
        <v>25</v>
      </c>
      <c r="H131" s="108"/>
      <c r="I131" s="109"/>
      <c r="J131" s="295">
        <v>43485</v>
      </c>
      <c r="K131" s="296"/>
      <c r="L131" s="296"/>
      <c r="M131" s="110"/>
    </row>
    <row r="132" spans="2:13" ht="15" customHeight="1" x14ac:dyDescent="0.2">
      <c r="B132" s="106"/>
      <c r="C132" s="58"/>
      <c r="D132" s="58"/>
      <c r="E132" s="58"/>
      <c r="F132" s="58"/>
      <c r="G132" s="111" t="s">
        <v>26</v>
      </c>
      <c r="H132" s="108"/>
      <c r="I132" s="109"/>
      <c r="J132" s="309" t="s">
        <v>27</v>
      </c>
      <c r="K132" s="310"/>
      <c r="L132" s="310"/>
      <c r="M132" s="90"/>
    </row>
    <row r="133" spans="2:13" ht="15" customHeight="1" x14ac:dyDescent="0.2">
      <c r="B133" s="106"/>
      <c r="C133" s="58"/>
      <c r="D133" s="58"/>
      <c r="E133" s="58"/>
      <c r="F133" s="58"/>
      <c r="G133" s="111" t="s">
        <v>28</v>
      </c>
      <c r="H133" s="108"/>
      <c r="I133" s="108"/>
      <c r="J133" s="295">
        <v>43457</v>
      </c>
      <c r="K133" s="296"/>
      <c r="L133" s="296"/>
      <c r="M133" s="109"/>
    </row>
    <row r="134" spans="2:13" ht="15" customHeight="1" x14ac:dyDescent="0.2">
      <c r="B134" s="106"/>
      <c r="C134" s="58"/>
      <c r="D134" s="58"/>
      <c r="E134" s="58"/>
      <c r="F134" s="58"/>
      <c r="G134" s="104" t="s">
        <v>29</v>
      </c>
      <c r="H134" s="88"/>
      <c r="I134" s="90"/>
      <c r="J134" s="312">
        <v>43457</v>
      </c>
      <c r="K134" s="279"/>
      <c r="L134" s="279"/>
      <c r="M134" s="103"/>
    </row>
    <row r="135" spans="2:13" ht="15" customHeight="1" x14ac:dyDescent="0.2">
      <c r="B135" s="313" t="s">
        <v>30</v>
      </c>
      <c r="C135" s="314"/>
      <c r="D135" s="315"/>
      <c r="E135" s="112" t="s">
        <v>31</v>
      </c>
      <c r="F135" s="113" t="s">
        <v>32</v>
      </c>
      <c r="G135" s="313" t="s">
        <v>33</v>
      </c>
      <c r="H135" s="315"/>
      <c r="I135" s="113" t="s">
        <v>34</v>
      </c>
      <c r="J135" s="112" t="s">
        <v>35</v>
      </c>
      <c r="K135" s="91" t="s">
        <v>36</v>
      </c>
      <c r="L135" s="92"/>
      <c r="M135" s="93"/>
    </row>
    <row r="136" spans="2:13" ht="15" customHeight="1" x14ac:dyDescent="0.2">
      <c r="B136" s="316"/>
      <c r="C136" s="317"/>
      <c r="D136" s="318"/>
      <c r="E136" s="114"/>
      <c r="F136" s="114"/>
      <c r="G136" s="100"/>
      <c r="H136" s="102"/>
      <c r="I136" s="115" t="s">
        <v>38</v>
      </c>
      <c r="J136" s="114"/>
      <c r="K136" s="100"/>
      <c r="L136" s="101"/>
      <c r="M136" s="102"/>
    </row>
    <row r="137" spans="2:13" ht="15" customHeight="1" x14ac:dyDescent="0.2">
      <c r="B137" s="106"/>
      <c r="C137" s="58"/>
      <c r="D137" s="58"/>
      <c r="E137" s="58"/>
      <c r="F137" s="58"/>
      <c r="G137" s="279"/>
      <c r="H137" s="279"/>
      <c r="I137" s="58"/>
      <c r="J137" s="58"/>
      <c r="K137" s="279"/>
      <c r="L137" s="279"/>
      <c r="M137" s="103"/>
    </row>
    <row r="138" spans="2:13" ht="15" customHeight="1" x14ac:dyDescent="0.2">
      <c r="B138" s="106"/>
      <c r="C138" s="279" t="s">
        <v>57</v>
      </c>
      <c r="D138" s="279"/>
      <c r="E138" s="116" t="s">
        <v>58</v>
      </c>
      <c r="F138" s="117">
        <v>42890</v>
      </c>
      <c r="G138" s="319">
        <v>42890</v>
      </c>
      <c r="H138" s="319"/>
      <c r="I138" s="118">
        <v>21</v>
      </c>
      <c r="J138" s="119">
        <f>G138*0.21</f>
        <v>9006.9</v>
      </c>
      <c r="K138" s="319">
        <f>G138+J138</f>
        <v>51896.9</v>
      </c>
      <c r="L138" s="319"/>
      <c r="M138" s="103"/>
    </row>
    <row r="139" spans="2:13" ht="15" customHeight="1" x14ac:dyDescent="0.2">
      <c r="B139" s="106"/>
      <c r="C139" s="58"/>
      <c r="D139" s="58"/>
      <c r="E139" s="120"/>
      <c r="F139" s="117"/>
      <c r="G139" s="320"/>
      <c r="H139" s="311"/>
      <c r="I139" s="121"/>
      <c r="J139" s="117"/>
      <c r="K139" s="320"/>
      <c r="L139" s="321"/>
      <c r="M139" s="103"/>
    </row>
    <row r="140" spans="2:13" ht="15" customHeight="1" x14ac:dyDescent="0.2">
      <c r="B140" s="106"/>
      <c r="C140" s="58"/>
      <c r="D140" s="58"/>
      <c r="E140" s="122"/>
      <c r="F140" s="123"/>
      <c r="G140" s="311"/>
      <c r="H140" s="311"/>
      <c r="I140" s="121"/>
      <c r="J140" s="123"/>
      <c r="K140" s="311"/>
      <c r="L140" s="311"/>
      <c r="M140" s="103"/>
    </row>
    <row r="141" spans="2:13" ht="15" customHeight="1" x14ac:dyDescent="0.2">
      <c r="B141" s="106"/>
      <c r="C141" s="58"/>
      <c r="D141" s="58"/>
      <c r="E141" s="122"/>
      <c r="F141" s="123"/>
      <c r="G141" s="123"/>
      <c r="H141" s="123"/>
      <c r="I141" s="121"/>
      <c r="J141" s="123"/>
      <c r="K141" s="123"/>
      <c r="L141" s="123"/>
      <c r="M141" s="103"/>
    </row>
    <row r="142" spans="2:13" ht="15" customHeight="1" x14ac:dyDescent="0.2">
      <c r="B142" s="106"/>
      <c r="C142" s="58"/>
      <c r="D142" s="58"/>
      <c r="E142" s="122"/>
      <c r="F142" s="123"/>
      <c r="G142" s="123"/>
      <c r="H142" s="123"/>
      <c r="I142" s="121"/>
      <c r="J142" s="123"/>
      <c r="K142" s="123"/>
      <c r="L142" s="123"/>
      <c r="M142" s="103"/>
    </row>
    <row r="143" spans="2:13" ht="15" customHeight="1" x14ac:dyDescent="0.2">
      <c r="B143" s="106"/>
      <c r="C143" s="58"/>
      <c r="D143" s="58"/>
      <c r="E143" s="122"/>
      <c r="F143" s="123"/>
      <c r="G143" s="123"/>
      <c r="H143" s="123"/>
      <c r="I143" s="121"/>
      <c r="J143" s="123"/>
      <c r="K143" s="123"/>
      <c r="L143" s="123"/>
      <c r="M143" s="103"/>
    </row>
    <row r="144" spans="2:13" ht="15" customHeight="1" x14ac:dyDescent="0.2">
      <c r="B144" s="106"/>
      <c r="C144" s="58"/>
      <c r="D144" s="58"/>
      <c r="E144" s="122"/>
      <c r="F144" s="123"/>
      <c r="G144" s="123"/>
      <c r="H144" s="123"/>
      <c r="I144" s="121"/>
      <c r="J144" s="123"/>
      <c r="K144" s="123"/>
      <c r="L144" s="123"/>
      <c r="M144" s="103"/>
    </row>
    <row r="145" spans="2:13" ht="15" customHeight="1" x14ac:dyDescent="0.2">
      <c r="B145" s="106"/>
      <c r="C145" s="58"/>
      <c r="D145" s="58"/>
      <c r="E145" s="122"/>
      <c r="F145" s="123"/>
      <c r="G145" s="123"/>
      <c r="H145" s="123"/>
      <c r="I145" s="121"/>
      <c r="J145" s="123"/>
      <c r="K145" s="123"/>
      <c r="L145" s="123"/>
      <c r="M145" s="103"/>
    </row>
    <row r="146" spans="2:13" ht="15" customHeight="1" x14ac:dyDescent="0.2">
      <c r="B146" s="106"/>
      <c r="C146" s="58"/>
      <c r="D146" s="58"/>
      <c r="E146" s="59"/>
      <c r="F146" s="59"/>
      <c r="G146" s="279"/>
      <c r="H146" s="279"/>
      <c r="I146" s="59"/>
      <c r="J146" s="59"/>
      <c r="K146" s="279"/>
      <c r="L146" s="279"/>
      <c r="M146" s="103"/>
    </row>
    <row r="147" spans="2:13" ht="15" customHeight="1" x14ac:dyDescent="0.2">
      <c r="B147" s="106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103"/>
    </row>
    <row r="148" spans="2:13" ht="15" customHeight="1" x14ac:dyDescent="0.2">
      <c r="B148" s="106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103"/>
    </row>
    <row r="149" spans="2:13" ht="15" customHeight="1" x14ac:dyDescent="0.2">
      <c r="B149" s="106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103"/>
    </row>
    <row r="150" spans="2:13" ht="15" customHeight="1" x14ac:dyDescent="0.2">
      <c r="B150" s="106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103"/>
    </row>
    <row r="151" spans="2:13" ht="15" customHeight="1" x14ac:dyDescent="0.2">
      <c r="B151" s="106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103"/>
    </row>
    <row r="152" spans="2:13" ht="15" customHeight="1" x14ac:dyDescent="0.2">
      <c r="B152" s="106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103"/>
    </row>
    <row r="153" spans="2:13" ht="15" customHeight="1" x14ac:dyDescent="0.2">
      <c r="B153" s="106" t="s">
        <v>44</v>
      </c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103"/>
    </row>
    <row r="154" spans="2:13" ht="15" customHeight="1" x14ac:dyDescent="0.2">
      <c r="B154" s="124"/>
      <c r="C154" s="91"/>
      <c r="D154" s="92"/>
      <c r="E154" s="125" t="s">
        <v>35</v>
      </c>
      <c r="F154" s="126">
        <v>0.21</v>
      </c>
      <c r="G154" s="127" t="s">
        <v>35</v>
      </c>
      <c r="H154" s="128" t="s">
        <v>38</v>
      </c>
      <c r="I154" s="58"/>
      <c r="J154" s="322" t="s">
        <v>45</v>
      </c>
      <c r="K154" s="323"/>
      <c r="L154" s="324"/>
      <c r="M154" s="129"/>
    </row>
    <row r="155" spans="2:13" ht="15" customHeight="1" x14ac:dyDescent="0.2">
      <c r="B155" s="124"/>
      <c r="C155" s="130" t="s">
        <v>46</v>
      </c>
      <c r="D155" s="131"/>
      <c r="E155" s="325">
        <f>G138</f>
        <v>42890</v>
      </c>
      <c r="F155" s="326"/>
      <c r="G155" s="327"/>
      <c r="H155" s="328"/>
      <c r="I155" s="58"/>
      <c r="J155" s="329">
        <f>K138</f>
        <v>51896.9</v>
      </c>
      <c r="K155" s="330"/>
      <c r="L155" s="331"/>
      <c r="M155" s="129"/>
    </row>
    <row r="156" spans="2:13" ht="15" customHeight="1" x14ac:dyDescent="0.2">
      <c r="B156" s="106"/>
      <c r="C156" s="100" t="s">
        <v>47</v>
      </c>
      <c r="D156" s="101"/>
      <c r="E156" s="335">
        <f>J138</f>
        <v>9006.9</v>
      </c>
      <c r="F156" s="326"/>
      <c r="G156" s="327"/>
      <c r="H156" s="328"/>
      <c r="I156" s="58"/>
      <c r="J156" s="332"/>
      <c r="K156" s="333"/>
      <c r="L156" s="334"/>
      <c r="M156" s="129"/>
    </row>
    <row r="157" spans="2:13" ht="15" customHeight="1" x14ac:dyDescent="0.2">
      <c r="B157" s="97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9"/>
    </row>
  </sheetData>
  <mergeCells count="79">
    <mergeCell ref="G146:H146"/>
    <mergeCell ref="K146:L146"/>
    <mergeCell ref="J154:L154"/>
    <mergeCell ref="E155:F155"/>
    <mergeCell ref="G155:H155"/>
    <mergeCell ref="J155:L156"/>
    <mergeCell ref="E156:F156"/>
    <mergeCell ref="G156:H156"/>
    <mergeCell ref="G140:H140"/>
    <mergeCell ref="K140:L140"/>
    <mergeCell ref="J134:L134"/>
    <mergeCell ref="B135:D135"/>
    <mergeCell ref="G135:H135"/>
    <mergeCell ref="B136:D136"/>
    <mergeCell ref="G137:H137"/>
    <mergeCell ref="K137:L137"/>
    <mergeCell ref="C138:D138"/>
    <mergeCell ref="G138:H138"/>
    <mergeCell ref="K138:L138"/>
    <mergeCell ref="G139:H139"/>
    <mergeCell ref="K139:L139"/>
    <mergeCell ref="J133:L133"/>
    <mergeCell ref="J91:L91"/>
    <mergeCell ref="E92:F92"/>
    <mergeCell ref="G92:H92"/>
    <mergeCell ref="J92:L93"/>
    <mergeCell ref="E93:F93"/>
    <mergeCell ref="G93:H93"/>
    <mergeCell ref="K122:L122"/>
    <mergeCell ref="K124:L124"/>
    <mergeCell ref="K126:L126"/>
    <mergeCell ref="J131:L131"/>
    <mergeCell ref="J132:L132"/>
    <mergeCell ref="G75:H75"/>
    <mergeCell ref="K75:L75"/>
    <mergeCell ref="G76:H76"/>
    <mergeCell ref="K76:L76"/>
    <mergeCell ref="G77:H77"/>
    <mergeCell ref="K77:L77"/>
    <mergeCell ref="J71:L71"/>
    <mergeCell ref="B72:D72"/>
    <mergeCell ref="G72:H72"/>
    <mergeCell ref="B73:D73"/>
    <mergeCell ref="C74:D74"/>
    <mergeCell ref="G74:H74"/>
    <mergeCell ref="K74:L74"/>
    <mergeCell ref="J70:L70"/>
    <mergeCell ref="G23:H23"/>
    <mergeCell ref="K23:L23"/>
    <mergeCell ref="J38:L38"/>
    <mergeCell ref="E39:F39"/>
    <mergeCell ref="G39:H39"/>
    <mergeCell ref="J39:L40"/>
    <mergeCell ref="E40:F40"/>
    <mergeCell ref="G40:H40"/>
    <mergeCell ref="K59:L59"/>
    <mergeCell ref="K61:L61"/>
    <mergeCell ref="K63:L63"/>
    <mergeCell ref="J68:L68"/>
    <mergeCell ref="J69:L69"/>
    <mergeCell ref="G20:H20"/>
    <mergeCell ref="K20:L20"/>
    <mergeCell ref="G21:H21"/>
    <mergeCell ref="K21:L21"/>
    <mergeCell ref="G22:H22"/>
    <mergeCell ref="K22:L22"/>
    <mergeCell ref="J16:L16"/>
    <mergeCell ref="B17:D17"/>
    <mergeCell ref="G17:H17"/>
    <mergeCell ref="B18:D18"/>
    <mergeCell ref="C19:D19"/>
    <mergeCell ref="G19:H19"/>
    <mergeCell ref="K19:L19"/>
    <mergeCell ref="J15:L15"/>
    <mergeCell ref="K4:L4"/>
    <mergeCell ref="K6:L6"/>
    <mergeCell ref="K8:L8"/>
    <mergeCell ref="J13:L13"/>
    <mergeCell ref="J14:L14"/>
  </mergeCells>
  <pageMargins left="0" right="0" top="0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39"/>
  <sheetViews>
    <sheetView showGridLines="0" topLeftCell="A37" zoomScaleNormal="100" workbookViewId="0">
      <selection activeCell="F60" sqref="F60"/>
    </sheetView>
  </sheetViews>
  <sheetFormatPr defaultRowHeight="12.75" x14ac:dyDescent="0.2"/>
  <cols>
    <col min="1" max="1" width="4.85546875" customWidth="1"/>
    <col min="3" max="3" width="11" customWidth="1"/>
    <col min="4" max="4" width="9.7109375" customWidth="1"/>
    <col min="5" max="5" width="3.28515625" customWidth="1"/>
    <col min="6" max="6" width="11.7109375" customWidth="1"/>
    <col min="8" max="8" width="7.28515625" customWidth="1"/>
    <col min="10" max="10" width="5.5703125" customWidth="1"/>
    <col min="11" max="11" width="11.85546875" customWidth="1"/>
    <col min="12" max="12" width="4.85546875" customWidth="1"/>
    <col min="13" max="13" width="22.28515625" customWidth="1"/>
    <col min="14" max="14" width="20.42578125" customWidth="1"/>
  </cols>
  <sheetData>
    <row r="3" spans="2:11" ht="15.95" customHeight="1" x14ac:dyDescent="0.3">
      <c r="B3" s="172" t="s">
        <v>60</v>
      </c>
      <c r="C3" s="171" t="s">
        <v>18</v>
      </c>
      <c r="D3" s="173"/>
      <c r="E3" s="171"/>
      <c r="F3" s="206" t="s">
        <v>61</v>
      </c>
      <c r="G3" s="206"/>
      <c r="H3" s="206"/>
      <c r="I3" s="171"/>
      <c r="J3" s="171"/>
      <c r="K3" s="170"/>
    </row>
    <row r="4" spans="2:11" ht="15.95" customHeight="1" x14ac:dyDescent="0.2">
      <c r="B4" s="202"/>
      <c r="C4" s="199" t="s">
        <v>62</v>
      </c>
      <c r="D4" s="201"/>
      <c r="E4" s="199"/>
      <c r="F4" s="199"/>
      <c r="G4" s="199"/>
      <c r="H4" s="199"/>
      <c r="I4" s="199"/>
      <c r="J4" s="199"/>
      <c r="K4" s="163"/>
    </row>
    <row r="5" spans="2:11" ht="15.95" customHeight="1" x14ac:dyDescent="0.35">
      <c r="B5" s="202" t="s">
        <v>20</v>
      </c>
      <c r="C5" s="199" t="s">
        <v>21</v>
      </c>
      <c r="D5" s="201"/>
      <c r="E5" s="175"/>
      <c r="F5" s="205" t="s">
        <v>63</v>
      </c>
      <c r="G5" s="204"/>
      <c r="H5" s="343">
        <v>2018001</v>
      </c>
      <c r="I5" s="344"/>
      <c r="J5" s="344"/>
      <c r="K5" s="345"/>
    </row>
    <row r="6" spans="2:11" ht="15.95" customHeight="1" x14ac:dyDescent="0.3">
      <c r="B6" s="188" t="s">
        <v>59</v>
      </c>
      <c r="C6" s="187"/>
      <c r="D6" s="189"/>
      <c r="E6" s="199"/>
      <c r="F6" s="199"/>
      <c r="G6" s="203"/>
      <c r="H6" s="203"/>
      <c r="I6" s="203"/>
      <c r="J6" s="199"/>
      <c r="K6" s="163"/>
    </row>
    <row r="7" spans="2:11" ht="15.95" customHeight="1" x14ac:dyDescent="0.2">
      <c r="B7" s="202" t="s">
        <v>64</v>
      </c>
      <c r="C7" s="201"/>
      <c r="D7" s="200" t="s">
        <v>65</v>
      </c>
      <c r="E7" s="199"/>
      <c r="F7" s="199"/>
      <c r="G7" s="199"/>
      <c r="H7" s="199"/>
      <c r="I7" s="199"/>
      <c r="J7" s="199"/>
      <c r="K7" s="163"/>
    </row>
    <row r="8" spans="2:11" ht="15.95" customHeight="1" x14ac:dyDescent="0.3">
      <c r="B8" s="346">
        <v>43424</v>
      </c>
      <c r="C8" s="347"/>
      <c r="D8" s="198"/>
      <c r="E8" s="187"/>
      <c r="F8" s="197"/>
      <c r="G8" s="197"/>
      <c r="H8" s="197"/>
      <c r="I8" s="187"/>
      <c r="J8" s="187"/>
      <c r="K8" s="156"/>
    </row>
    <row r="9" spans="2:11" ht="15.95" customHeight="1" x14ac:dyDescent="0.25">
      <c r="B9" s="172" t="s">
        <v>66</v>
      </c>
      <c r="C9" s="171"/>
      <c r="D9" s="196" t="s">
        <v>18</v>
      </c>
      <c r="E9" s="171"/>
      <c r="F9" s="171"/>
      <c r="G9" s="171"/>
      <c r="H9" s="171"/>
      <c r="I9" s="171"/>
      <c r="J9" s="171"/>
      <c r="K9" s="170"/>
    </row>
    <row r="10" spans="2:11" ht="15.95" customHeight="1" x14ac:dyDescent="0.2">
      <c r="B10" s="188" t="s">
        <v>67</v>
      </c>
      <c r="C10" s="187"/>
      <c r="D10" s="187"/>
      <c r="E10" s="187"/>
      <c r="F10" s="187"/>
      <c r="G10" s="187"/>
      <c r="H10" s="187"/>
      <c r="I10" s="187"/>
      <c r="J10" s="187"/>
      <c r="K10" s="156"/>
    </row>
    <row r="11" spans="2:11" ht="15.95" customHeight="1" x14ac:dyDescent="0.2">
      <c r="B11" s="195" t="s">
        <v>68</v>
      </c>
      <c r="C11" s="184"/>
      <c r="D11" s="184"/>
      <c r="E11" s="184"/>
      <c r="F11" s="184"/>
      <c r="G11" s="184"/>
      <c r="H11" s="184"/>
      <c r="I11" s="184"/>
      <c r="J11" s="184"/>
      <c r="K11" s="4"/>
    </row>
    <row r="12" spans="2:11" ht="15.95" customHeight="1" x14ac:dyDescent="0.2">
      <c r="B12" s="194" t="s">
        <v>37</v>
      </c>
      <c r="C12" s="218">
        <v>350000</v>
      </c>
      <c r="D12" s="192" t="s">
        <v>69</v>
      </c>
      <c r="E12" s="191">
        <v>0</v>
      </c>
      <c r="F12" s="179" t="s">
        <v>70</v>
      </c>
      <c r="G12" s="217" t="s">
        <v>71</v>
      </c>
      <c r="H12" s="179"/>
      <c r="I12" s="179"/>
      <c r="J12" s="179"/>
      <c r="K12" s="75"/>
    </row>
    <row r="13" spans="2:11" ht="15.95" customHeight="1" x14ac:dyDescent="0.2">
      <c r="B13" s="172" t="s">
        <v>72</v>
      </c>
      <c r="C13" s="171"/>
      <c r="D13" s="171"/>
      <c r="E13" s="173"/>
      <c r="F13" s="172" t="s">
        <v>73</v>
      </c>
      <c r="G13" s="171"/>
      <c r="H13" s="173"/>
      <c r="I13" s="172" t="s">
        <v>74</v>
      </c>
      <c r="J13" s="171"/>
      <c r="K13" s="170"/>
    </row>
    <row r="14" spans="2:11" ht="15.95" customHeight="1" x14ac:dyDescent="0.2">
      <c r="B14" s="188"/>
      <c r="C14" s="187"/>
      <c r="D14" s="187"/>
      <c r="E14" s="189"/>
      <c r="F14" s="188"/>
      <c r="G14" s="187"/>
      <c r="H14" s="189"/>
      <c r="I14" s="188"/>
      <c r="J14" s="187"/>
      <c r="K14" s="156"/>
    </row>
    <row r="15" spans="2:11" ht="15.95" customHeight="1" x14ac:dyDescent="0.25">
      <c r="B15" s="178"/>
      <c r="C15" s="180" t="s">
        <v>75</v>
      </c>
      <c r="D15" s="180"/>
      <c r="E15" s="177"/>
      <c r="F15" s="180" t="s">
        <v>76</v>
      </c>
      <c r="G15" s="180"/>
      <c r="H15" s="177"/>
      <c r="I15" s="186" t="s">
        <v>37</v>
      </c>
      <c r="J15" s="177"/>
      <c r="K15" s="185" t="s">
        <v>69</v>
      </c>
    </row>
    <row r="16" spans="2:11" ht="15.95" customHeight="1" x14ac:dyDescent="0.2">
      <c r="B16" s="338" t="s">
        <v>77</v>
      </c>
      <c r="C16" s="339"/>
      <c r="D16" s="339"/>
      <c r="E16" s="340"/>
      <c r="F16" s="184"/>
      <c r="G16" s="184"/>
      <c r="H16" s="184"/>
      <c r="I16" s="341">
        <v>350000</v>
      </c>
      <c r="J16" s="342"/>
      <c r="K16" s="183">
        <v>0</v>
      </c>
    </row>
    <row r="17" spans="2:11" ht="15.95" customHeight="1" x14ac:dyDescent="0.2">
      <c r="B17" s="182"/>
      <c r="C17" s="181"/>
      <c r="D17" s="181"/>
      <c r="E17" s="181"/>
      <c r="F17" s="178"/>
      <c r="G17" s="180"/>
      <c r="H17" s="177"/>
      <c r="I17" s="181"/>
      <c r="J17" s="181"/>
      <c r="K17" s="162"/>
    </row>
    <row r="18" spans="2:11" ht="15.95" customHeight="1" x14ac:dyDescent="0.2">
      <c r="B18" s="178"/>
      <c r="C18" s="180"/>
      <c r="D18" s="180"/>
      <c r="E18" s="177"/>
      <c r="F18" s="181"/>
      <c r="G18" s="181"/>
      <c r="H18" s="181"/>
      <c r="I18" s="178"/>
      <c r="J18" s="177"/>
      <c r="K18" s="51"/>
    </row>
    <row r="19" spans="2:11" ht="15.95" customHeight="1" x14ac:dyDescent="0.2">
      <c r="B19" s="182"/>
      <c r="C19" s="181"/>
      <c r="D19" s="181"/>
      <c r="E19" s="181"/>
      <c r="F19" s="178"/>
      <c r="G19" s="180"/>
      <c r="H19" s="177"/>
      <c r="I19" s="181"/>
      <c r="J19" s="181"/>
      <c r="K19" s="162"/>
    </row>
    <row r="20" spans="2:11" ht="15.95" customHeight="1" x14ac:dyDescent="0.2">
      <c r="B20" s="178"/>
      <c r="C20" s="180"/>
      <c r="D20" s="180"/>
      <c r="E20" s="177"/>
      <c r="F20" s="179"/>
      <c r="G20" s="179"/>
      <c r="H20" s="179"/>
      <c r="I20" s="178"/>
      <c r="J20" s="177"/>
      <c r="K20" s="75"/>
    </row>
    <row r="21" spans="2:11" ht="15.95" customHeight="1" x14ac:dyDescent="0.2">
      <c r="B21" s="176" t="s">
        <v>78</v>
      </c>
      <c r="C21" s="175" t="s">
        <v>79</v>
      </c>
      <c r="D21" s="174"/>
      <c r="E21" s="175" t="s">
        <v>47</v>
      </c>
      <c r="F21" s="174"/>
      <c r="G21" s="172" t="s">
        <v>80</v>
      </c>
      <c r="H21" s="173"/>
      <c r="I21" s="172" t="s">
        <v>81</v>
      </c>
      <c r="J21" s="171"/>
      <c r="K21" s="170"/>
    </row>
    <row r="22" spans="2:11" ht="15.95" customHeight="1" x14ac:dyDescent="0.5">
      <c r="B22" s="162"/>
      <c r="C22" s="161"/>
      <c r="D22" s="160"/>
      <c r="E22" s="161"/>
      <c r="F22" s="160"/>
      <c r="G22" s="166" t="s">
        <v>82</v>
      </c>
      <c r="H22" s="163"/>
      <c r="I22" s="165"/>
      <c r="J22" s="164"/>
      <c r="K22" s="163"/>
    </row>
    <row r="23" spans="2:11" ht="15.95" customHeight="1" x14ac:dyDescent="0.25">
      <c r="B23" s="162"/>
      <c r="C23" s="161"/>
      <c r="D23" s="160"/>
      <c r="E23" s="161"/>
      <c r="F23" s="160"/>
      <c r="G23" s="158" t="s">
        <v>83</v>
      </c>
      <c r="H23" s="159"/>
      <c r="I23" s="158" t="s">
        <v>84</v>
      </c>
      <c r="J23" s="157"/>
      <c r="K23" s="156"/>
    </row>
    <row r="24" spans="2:11" ht="18" customHeight="1" x14ac:dyDescent="0.25">
      <c r="B24" s="58"/>
      <c r="C24" s="58"/>
      <c r="D24" s="58"/>
      <c r="E24" s="58"/>
      <c r="F24" s="58"/>
      <c r="G24" s="216"/>
      <c r="H24" s="216"/>
      <c r="I24" s="216"/>
      <c r="J24" s="215"/>
      <c r="K24" s="215"/>
    </row>
    <row r="25" spans="2:11" ht="18" customHeight="1" x14ac:dyDescent="0.25">
      <c r="B25" s="58"/>
      <c r="C25" s="58"/>
      <c r="D25" s="58"/>
      <c r="E25" s="58"/>
      <c r="F25" s="58"/>
      <c r="G25" s="216"/>
      <c r="H25" s="216"/>
      <c r="I25" s="216"/>
      <c r="J25" s="215"/>
      <c r="K25" s="215"/>
    </row>
    <row r="26" spans="2:11" ht="18" customHeight="1" x14ac:dyDescent="0.25">
      <c r="B26" s="58"/>
      <c r="C26" s="58"/>
      <c r="D26" s="58"/>
      <c r="E26" s="58"/>
      <c r="F26" s="58"/>
      <c r="G26" s="216"/>
      <c r="H26" s="216"/>
      <c r="I26" s="216"/>
      <c r="J26" s="215"/>
      <c r="K26" s="215"/>
    </row>
    <row r="27" spans="2:11" ht="18" customHeight="1" x14ac:dyDescent="0.25">
      <c r="B27" s="58"/>
      <c r="C27" s="58"/>
      <c r="D27" s="58"/>
      <c r="E27" s="58"/>
      <c r="F27" s="58"/>
      <c r="G27" s="216"/>
      <c r="H27" s="216"/>
      <c r="I27" s="216"/>
      <c r="J27" s="215"/>
      <c r="K27" s="215"/>
    </row>
    <row r="28" spans="2:11" ht="18" customHeight="1" x14ac:dyDescent="0.25">
      <c r="B28" s="58"/>
      <c r="C28" s="58"/>
      <c r="D28" s="58"/>
      <c r="E28" s="58"/>
      <c r="F28" s="58"/>
      <c r="G28" s="216"/>
      <c r="H28" s="216"/>
      <c r="I28" s="216"/>
      <c r="J28" s="215"/>
      <c r="K28" s="215"/>
    </row>
    <row r="29" spans="2:11" ht="18" customHeight="1" x14ac:dyDescent="0.25">
      <c r="B29" s="58"/>
      <c r="C29" s="58"/>
      <c r="D29" s="58"/>
      <c r="E29" s="58"/>
      <c r="F29" s="58"/>
      <c r="G29" s="216"/>
      <c r="H29" s="216"/>
      <c r="I29" s="216"/>
      <c r="J29" s="215"/>
      <c r="K29" s="215"/>
    </row>
    <row r="30" spans="2:11" ht="18" customHeight="1" x14ac:dyDescent="0.25">
      <c r="B30" s="58"/>
      <c r="C30" s="58"/>
      <c r="D30" s="58"/>
      <c r="E30" s="58"/>
      <c r="F30" s="58"/>
      <c r="G30" s="216"/>
      <c r="H30" s="216"/>
      <c r="I30" s="216"/>
      <c r="J30" s="215"/>
      <c r="K30" s="215"/>
    </row>
    <row r="31" spans="2:11" ht="18" customHeight="1" x14ac:dyDescent="0.25">
      <c r="B31" s="58"/>
      <c r="C31" s="58"/>
      <c r="D31" s="58"/>
      <c r="E31" s="58"/>
      <c r="F31" s="58"/>
      <c r="G31" s="216"/>
      <c r="H31" s="216"/>
      <c r="I31" s="216"/>
      <c r="J31" s="215"/>
      <c r="K31" s="215"/>
    </row>
    <row r="32" spans="2:11" ht="18" customHeight="1" x14ac:dyDescent="0.25">
      <c r="B32" s="58"/>
      <c r="C32" s="58"/>
      <c r="D32" s="58"/>
      <c r="E32" s="58"/>
      <c r="F32" s="58"/>
      <c r="G32" s="216"/>
      <c r="H32" s="216"/>
      <c r="I32" s="216"/>
      <c r="J32" s="215"/>
      <c r="K32" s="215"/>
    </row>
    <row r="33" spans="2:15" ht="18" customHeight="1" x14ac:dyDescent="0.25">
      <c r="B33" s="58"/>
      <c r="C33" s="58"/>
      <c r="D33" s="58"/>
      <c r="E33" s="58"/>
      <c r="F33" s="58"/>
      <c r="G33" s="216"/>
      <c r="H33" s="216"/>
      <c r="I33" s="216"/>
      <c r="J33" s="215"/>
      <c r="K33" s="215"/>
    </row>
    <row r="34" spans="2:15" ht="18" customHeight="1" x14ac:dyDescent="0.25">
      <c r="B34" s="58"/>
      <c r="C34" s="58"/>
      <c r="D34" s="58"/>
      <c r="E34" s="58"/>
      <c r="F34" s="58"/>
      <c r="G34" s="216"/>
      <c r="H34" s="216"/>
      <c r="I34" s="216"/>
      <c r="J34" s="215"/>
      <c r="K34" s="215"/>
    </row>
    <row r="35" spans="2:15" ht="18" customHeight="1" x14ac:dyDescent="0.25">
      <c r="B35" s="58"/>
      <c r="C35" s="58"/>
      <c r="D35" s="58"/>
      <c r="E35" s="58"/>
      <c r="F35" s="58"/>
      <c r="G35" s="216"/>
      <c r="H35" s="216"/>
      <c r="I35" s="216"/>
      <c r="J35" s="215"/>
      <c r="K35" s="215"/>
    </row>
    <row r="36" spans="2:15" ht="18" customHeight="1" x14ac:dyDescent="0.25">
      <c r="B36" s="58"/>
      <c r="C36" s="58"/>
      <c r="D36" s="58"/>
      <c r="E36" s="58"/>
      <c r="F36" s="58"/>
      <c r="G36" s="214"/>
      <c r="H36" s="214"/>
      <c r="I36" s="214"/>
      <c r="J36" s="213"/>
      <c r="K36" s="213"/>
      <c r="M36" s="133" t="s">
        <v>85</v>
      </c>
      <c r="N36" s="133" t="s">
        <v>86</v>
      </c>
      <c r="O36" s="134"/>
    </row>
    <row r="37" spans="2:15" ht="3" customHeight="1" x14ac:dyDescent="0.25">
      <c r="M37" s="135"/>
      <c r="N37" s="135"/>
      <c r="O37" s="136"/>
    </row>
    <row r="38" spans="2:15" ht="15.95" customHeight="1" x14ac:dyDescent="0.3">
      <c r="B38" s="172" t="s">
        <v>60</v>
      </c>
      <c r="C38" s="171" t="s">
        <v>18</v>
      </c>
      <c r="D38" s="173"/>
      <c r="E38" s="171"/>
      <c r="F38" s="206" t="s">
        <v>61</v>
      </c>
      <c r="G38" s="206"/>
      <c r="H38" s="206"/>
      <c r="I38" s="171"/>
      <c r="J38" s="171"/>
      <c r="K38" s="170"/>
      <c r="M38" s="137" t="s">
        <v>87</v>
      </c>
      <c r="N38" s="138" t="s">
        <v>37</v>
      </c>
      <c r="O38" s="135"/>
    </row>
    <row r="39" spans="2:15" ht="15.95" customHeight="1" x14ac:dyDescent="0.25">
      <c r="B39" s="202"/>
      <c r="C39" s="199" t="s">
        <v>62</v>
      </c>
      <c r="D39" s="201"/>
      <c r="E39" s="199"/>
      <c r="F39" s="199"/>
      <c r="G39" s="199"/>
      <c r="H39" s="199"/>
      <c r="I39" s="199"/>
      <c r="J39" s="199"/>
      <c r="K39" s="163"/>
      <c r="M39" s="139" t="s">
        <v>88</v>
      </c>
      <c r="N39" s="140"/>
      <c r="O39" s="135"/>
    </row>
    <row r="40" spans="2:15" ht="15.95" customHeight="1" x14ac:dyDescent="0.35">
      <c r="B40" s="202" t="s">
        <v>20</v>
      </c>
      <c r="C40" s="199" t="s">
        <v>21</v>
      </c>
      <c r="D40" s="201"/>
      <c r="E40" s="175"/>
      <c r="F40" s="205" t="s">
        <v>63</v>
      </c>
      <c r="G40" s="204"/>
      <c r="H40" s="343">
        <v>2018002</v>
      </c>
      <c r="I40" s="344"/>
      <c r="J40" s="344"/>
      <c r="K40" s="345"/>
      <c r="M40" s="141" t="s">
        <v>89</v>
      </c>
      <c r="N40" s="142"/>
      <c r="O40" s="135"/>
    </row>
    <row r="41" spans="2:15" ht="15.95" customHeight="1" x14ac:dyDescent="0.3">
      <c r="B41" s="188" t="s">
        <v>59</v>
      </c>
      <c r="C41" s="187"/>
      <c r="D41" s="189"/>
      <c r="E41" s="199"/>
      <c r="F41" s="199"/>
      <c r="G41" s="203"/>
      <c r="H41" s="203"/>
      <c r="I41" s="203"/>
      <c r="J41" s="199"/>
      <c r="K41" s="163"/>
      <c r="M41" s="141" t="s">
        <v>90</v>
      </c>
      <c r="N41" s="142"/>
      <c r="O41" s="135"/>
    </row>
    <row r="42" spans="2:15" ht="15.95" customHeight="1" x14ac:dyDescent="0.25">
      <c r="B42" s="202" t="s">
        <v>64</v>
      </c>
      <c r="C42" s="201"/>
      <c r="D42" s="200" t="s">
        <v>65</v>
      </c>
      <c r="E42" s="199"/>
      <c r="F42" s="199"/>
      <c r="G42" s="199"/>
      <c r="H42" s="199"/>
      <c r="I42" s="199"/>
      <c r="J42" s="199"/>
      <c r="K42" s="163"/>
      <c r="M42" s="141" t="s">
        <v>91</v>
      </c>
      <c r="N42" s="142"/>
      <c r="O42" s="135"/>
    </row>
    <row r="43" spans="2:15" ht="15.95" customHeight="1" x14ac:dyDescent="0.3">
      <c r="B43" s="346">
        <v>43434</v>
      </c>
      <c r="C43" s="347"/>
      <c r="D43" s="198"/>
      <c r="E43" s="187"/>
      <c r="F43" s="197"/>
      <c r="G43" s="197"/>
      <c r="H43" s="197"/>
      <c r="I43" s="187"/>
      <c r="J43" s="187"/>
      <c r="K43" s="156"/>
      <c r="M43" s="141" t="s">
        <v>92</v>
      </c>
      <c r="N43" s="142"/>
      <c r="O43" s="135"/>
    </row>
    <row r="44" spans="2:15" ht="15.95" customHeight="1" x14ac:dyDescent="0.25">
      <c r="B44" s="172" t="s">
        <v>66</v>
      </c>
      <c r="C44" s="171"/>
      <c r="D44" s="196" t="s">
        <v>18</v>
      </c>
      <c r="E44" s="171"/>
      <c r="F44" s="171"/>
      <c r="G44" s="171"/>
      <c r="H44" s="171"/>
      <c r="I44" s="171"/>
      <c r="J44" s="171"/>
      <c r="K44" s="170"/>
      <c r="M44" s="141" t="s">
        <v>93</v>
      </c>
      <c r="N44" s="142"/>
      <c r="O44" s="135"/>
    </row>
    <row r="45" spans="2:15" ht="15.95" customHeight="1" x14ac:dyDescent="0.25">
      <c r="B45" s="188" t="s">
        <v>67</v>
      </c>
      <c r="C45" s="187"/>
      <c r="D45" s="187"/>
      <c r="E45" s="187"/>
      <c r="F45" s="187"/>
      <c r="G45" s="187"/>
      <c r="H45" s="187"/>
      <c r="I45" s="187"/>
      <c r="J45" s="187"/>
      <c r="K45" s="156"/>
      <c r="M45" s="141" t="s">
        <v>94</v>
      </c>
      <c r="N45" s="142"/>
      <c r="O45" s="135"/>
    </row>
    <row r="46" spans="2:15" ht="15.95" customHeight="1" x14ac:dyDescent="0.25">
      <c r="B46" s="195" t="s">
        <v>68</v>
      </c>
      <c r="C46" s="184"/>
      <c r="D46" s="184"/>
      <c r="E46" s="184"/>
      <c r="F46" s="184"/>
      <c r="G46" s="184"/>
      <c r="H46" s="184"/>
      <c r="I46" s="184"/>
      <c r="J46" s="184"/>
      <c r="K46" s="4"/>
      <c r="M46" s="141" t="s">
        <v>95</v>
      </c>
      <c r="N46" s="142"/>
      <c r="O46" s="135"/>
    </row>
    <row r="47" spans="2:15" ht="15.95" customHeight="1" x14ac:dyDescent="0.25">
      <c r="B47" s="194" t="s">
        <v>37</v>
      </c>
      <c r="C47" s="193">
        <f>N69</f>
        <v>113770</v>
      </c>
      <c r="D47" s="192" t="s">
        <v>69</v>
      </c>
      <c r="E47" s="191"/>
      <c r="F47" s="179" t="s">
        <v>194</v>
      </c>
      <c r="G47" s="212" t="s">
        <v>193</v>
      </c>
      <c r="H47" s="211"/>
      <c r="I47" s="211"/>
      <c r="J47" s="211"/>
      <c r="K47" s="210"/>
      <c r="L47" s="209"/>
      <c r="M47" s="141" t="s">
        <v>96</v>
      </c>
      <c r="N47" s="142"/>
      <c r="O47" s="135"/>
    </row>
    <row r="48" spans="2:15" ht="15.95" customHeight="1" x14ac:dyDescent="0.25">
      <c r="B48" s="172" t="s">
        <v>72</v>
      </c>
      <c r="C48" s="171"/>
      <c r="D48" s="171"/>
      <c r="E48" s="173"/>
      <c r="F48" s="172" t="s">
        <v>73</v>
      </c>
      <c r="G48" s="171"/>
      <c r="H48" s="173"/>
      <c r="I48" s="172" t="s">
        <v>74</v>
      </c>
      <c r="J48" s="171"/>
      <c r="K48" s="170"/>
      <c r="M48" s="141" t="s">
        <v>97</v>
      </c>
      <c r="N48" s="142"/>
      <c r="O48" s="135"/>
    </row>
    <row r="49" spans="2:15" ht="15.95" customHeight="1" x14ac:dyDescent="0.25">
      <c r="B49" s="188"/>
      <c r="C49" s="187"/>
      <c r="D49" s="187"/>
      <c r="E49" s="189"/>
      <c r="F49" s="188"/>
      <c r="G49" s="187"/>
      <c r="H49" s="189"/>
      <c r="I49" s="188"/>
      <c r="J49" s="187"/>
      <c r="K49" s="156"/>
      <c r="M49" s="141" t="s">
        <v>98</v>
      </c>
      <c r="N49" s="142"/>
      <c r="O49" s="135"/>
    </row>
    <row r="50" spans="2:15" ht="15.95" customHeight="1" x14ac:dyDescent="0.25">
      <c r="B50" s="178"/>
      <c r="C50" s="180" t="s">
        <v>75</v>
      </c>
      <c r="D50" s="180"/>
      <c r="E50" s="177"/>
      <c r="F50" s="180" t="s">
        <v>76</v>
      </c>
      <c r="G50" s="180"/>
      <c r="H50" s="177"/>
      <c r="I50" s="186" t="s">
        <v>37</v>
      </c>
      <c r="J50" s="177"/>
      <c r="K50" s="185" t="s">
        <v>69</v>
      </c>
      <c r="M50" s="141" t="s">
        <v>99</v>
      </c>
      <c r="N50" s="142"/>
      <c r="O50" s="135"/>
    </row>
    <row r="51" spans="2:15" ht="15.95" customHeight="1" x14ac:dyDescent="0.25">
      <c r="B51" s="338" t="s">
        <v>100</v>
      </c>
      <c r="C51" s="339"/>
      <c r="D51" s="339"/>
      <c r="E51" s="340"/>
      <c r="F51" s="184"/>
      <c r="G51" s="184"/>
      <c r="H51" s="184"/>
      <c r="I51" s="341"/>
      <c r="J51" s="342"/>
      <c r="K51" s="183"/>
      <c r="M51" s="141" t="s">
        <v>101</v>
      </c>
      <c r="N51" s="142"/>
      <c r="O51" s="135"/>
    </row>
    <row r="52" spans="2:15" ht="15.95" customHeight="1" x14ac:dyDescent="0.25">
      <c r="B52" s="182"/>
      <c r="C52" s="181"/>
      <c r="D52" s="181"/>
      <c r="E52" s="181"/>
      <c r="F52" s="178"/>
      <c r="G52" s="180"/>
      <c r="H52" s="177"/>
      <c r="I52" s="181"/>
      <c r="J52" s="181"/>
      <c r="K52" s="162"/>
      <c r="M52" s="141" t="s">
        <v>102</v>
      </c>
      <c r="N52" s="142"/>
      <c r="O52" s="135"/>
    </row>
    <row r="53" spans="2:15" ht="15.95" customHeight="1" x14ac:dyDescent="0.25">
      <c r="B53" s="178"/>
      <c r="C53" s="180"/>
      <c r="D53" s="180"/>
      <c r="E53" s="177"/>
      <c r="F53" s="181"/>
      <c r="G53" s="181"/>
      <c r="H53" s="181"/>
      <c r="I53" s="178"/>
      <c r="J53" s="177"/>
      <c r="K53" s="51"/>
      <c r="M53" s="141" t="s">
        <v>103</v>
      </c>
      <c r="N53" s="142"/>
      <c r="O53" s="135"/>
    </row>
    <row r="54" spans="2:15" ht="15.95" customHeight="1" x14ac:dyDescent="0.25">
      <c r="B54" s="182"/>
      <c r="C54" s="181"/>
      <c r="D54" s="181"/>
      <c r="E54" s="181"/>
      <c r="F54" s="178"/>
      <c r="G54" s="180"/>
      <c r="H54" s="177"/>
      <c r="I54" s="181"/>
      <c r="J54" s="181"/>
      <c r="K54" s="162"/>
      <c r="M54" s="141" t="s">
        <v>104</v>
      </c>
      <c r="N54" s="142"/>
      <c r="O54" s="135"/>
    </row>
    <row r="55" spans="2:15" ht="15.95" customHeight="1" x14ac:dyDescent="0.25">
      <c r="B55" s="178"/>
      <c r="C55" s="180"/>
      <c r="D55" s="180"/>
      <c r="E55" s="177"/>
      <c r="F55" s="179"/>
      <c r="G55" s="179"/>
      <c r="H55" s="179"/>
      <c r="I55" s="178"/>
      <c r="J55" s="177"/>
      <c r="K55" s="75"/>
      <c r="M55" s="141" t="s">
        <v>105</v>
      </c>
      <c r="N55" s="142"/>
      <c r="O55" s="135"/>
    </row>
    <row r="56" spans="2:15" ht="15.95" customHeight="1" x14ac:dyDescent="0.25">
      <c r="B56" s="176" t="s">
        <v>78</v>
      </c>
      <c r="C56" s="175" t="s">
        <v>79</v>
      </c>
      <c r="D56" s="174"/>
      <c r="E56" s="175" t="s">
        <v>47</v>
      </c>
      <c r="F56" s="174"/>
      <c r="G56" s="172" t="s">
        <v>80</v>
      </c>
      <c r="H56" s="173"/>
      <c r="I56" s="172" t="s">
        <v>81</v>
      </c>
      <c r="J56" s="171"/>
      <c r="K56" s="170"/>
      <c r="M56" s="141" t="s">
        <v>106</v>
      </c>
      <c r="N56" s="142"/>
      <c r="O56" s="135"/>
    </row>
    <row r="57" spans="2:15" ht="15.95" customHeight="1" x14ac:dyDescent="0.5">
      <c r="B57" s="169">
        <v>21</v>
      </c>
      <c r="C57" s="208">
        <f>N70</f>
        <v>94020</v>
      </c>
      <c r="D57" s="207"/>
      <c r="E57" s="168"/>
      <c r="F57" s="167">
        <f>N71</f>
        <v>19750</v>
      </c>
      <c r="G57" s="166" t="s">
        <v>82</v>
      </c>
      <c r="H57" s="163"/>
      <c r="I57" s="165"/>
      <c r="J57" s="164"/>
      <c r="K57" s="163"/>
      <c r="M57" s="141" t="s">
        <v>107</v>
      </c>
      <c r="N57" s="142"/>
      <c r="O57" s="135"/>
    </row>
    <row r="58" spans="2:15" ht="15.95" customHeight="1" x14ac:dyDescent="0.25">
      <c r="B58" s="162"/>
      <c r="C58" s="161"/>
      <c r="D58" s="160"/>
      <c r="E58" s="161"/>
      <c r="F58" s="160"/>
      <c r="G58" s="158" t="s">
        <v>108</v>
      </c>
      <c r="H58" s="159"/>
      <c r="I58" s="158" t="s">
        <v>84</v>
      </c>
      <c r="J58" s="157"/>
      <c r="K58" s="156"/>
      <c r="M58" s="141" t="s">
        <v>109</v>
      </c>
      <c r="N58" s="142"/>
      <c r="O58" s="135"/>
    </row>
    <row r="59" spans="2:15" ht="15.95" customHeight="1" x14ac:dyDescent="0.25">
      <c r="M59" s="141" t="s">
        <v>110</v>
      </c>
      <c r="N59" s="142"/>
      <c r="O59" s="135"/>
    </row>
    <row r="60" spans="2:15" ht="15.95" customHeight="1" x14ac:dyDescent="0.25">
      <c r="M60" s="141" t="s">
        <v>111</v>
      </c>
      <c r="N60" s="143">
        <v>15620</v>
      </c>
      <c r="O60" s="135"/>
    </row>
    <row r="61" spans="2:15" ht="15.95" customHeight="1" x14ac:dyDescent="0.25">
      <c r="M61" s="141" t="s">
        <v>112</v>
      </c>
      <c r="N61" s="143">
        <v>13520</v>
      </c>
      <c r="O61" s="135"/>
    </row>
    <row r="62" spans="2:15" ht="15.95" customHeight="1" x14ac:dyDescent="0.25">
      <c r="M62" s="141" t="s">
        <v>113</v>
      </c>
      <c r="N62" s="143">
        <v>14520</v>
      </c>
      <c r="O62" s="135"/>
    </row>
    <row r="63" spans="2:15" ht="15.95" customHeight="1" x14ac:dyDescent="0.25">
      <c r="M63" s="141" t="s">
        <v>114</v>
      </c>
      <c r="N63" s="142">
        <v>0</v>
      </c>
      <c r="O63" s="135"/>
    </row>
    <row r="64" spans="2:15" ht="15.95" customHeight="1" x14ac:dyDescent="0.25">
      <c r="M64" s="141" t="s">
        <v>115</v>
      </c>
      <c r="N64" s="143">
        <v>14450</v>
      </c>
      <c r="O64" s="135"/>
    </row>
    <row r="65" spans="2:15" ht="15.95" customHeight="1" x14ac:dyDescent="0.25">
      <c r="M65" s="141" t="s">
        <v>116</v>
      </c>
      <c r="N65" s="143">
        <v>8120</v>
      </c>
      <c r="O65" s="135"/>
    </row>
    <row r="66" spans="2:15" ht="15.95" customHeight="1" x14ac:dyDescent="0.25">
      <c r="M66" s="141" t="s">
        <v>117</v>
      </c>
      <c r="N66" s="143">
        <v>11390</v>
      </c>
      <c r="O66" s="135"/>
    </row>
    <row r="67" spans="2:15" ht="15.95" customHeight="1" x14ac:dyDescent="0.25">
      <c r="M67" s="141" t="s">
        <v>118</v>
      </c>
      <c r="N67" s="143">
        <v>13580</v>
      </c>
      <c r="O67" s="135"/>
    </row>
    <row r="68" spans="2:15" ht="15.95" customHeight="1" x14ac:dyDescent="0.25">
      <c r="M68" s="144" t="s">
        <v>119</v>
      </c>
      <c r="N68" s="145">
        <v>22570</v>
      </c>
      <c r="O68" s="135"/>
    </row>
    <row r="69" spans="2:15" ht="15.95" customHeight="1" x14ac:dyDescent="0.25">
      <c r="M69" s="146" t="s">
        <v>120</v>
      </c>
      <c r="N69" s="147">
        <f>SUM(N60:N68)</f>
        <v>113770</v>
      </c>
      <c r="O69" s="135"/>
    </row>
    <row r="70" spans="2:15" ht="15.95" customHeight="1" x14ac:dyDescent="0.25">
      <c r="M70" s="148" t="s">
        <v>121</v>
      </c>
      <c r="N70" s="155">
        <f>N69-N71</f>
        <v>94020</v>
      </c>
      <c r="O70" s="135"/>
    </row>
    <row r="71" spans="2:15" ht="15.95" customHeight="1" x14ac:dyDescent="0.25">
      <c r="M71" s="149" t="s">
        <v>122</v>
      </c>
      <c r="N71" s="154">
        <v>19750</v>
      </c>
      <c r="O71" s="135"/>
    </row>
    <row r="72" spans="2:15" ht="15.95" customHeight="1" x14ac:dyDescent="0.25">
      <c r="M72" s="150"/>
      <c r="N72" s="150"/>
      <c r="O72" s="135"/>
    </row>
    <row r="73" spans="2:15" ht="15.95" customHeight="1" x14ac:dyDescent="0.25">
      <c r="M73" s="133" t="s">
        <v>85</v>
      </c>
      <c r="N73" s="133" t="s">
        <v>123</v>
      </c>
      <c r="O73" s="134"/>
    </row>
    <row r="74" spans="2:15" ht="15.95" customHeight="1" x14ac:dyDescent="0.3">
      <c r="B74" s="172" t="s">
        <v>60</v>
      </c>
      <c r="C74" s="171" t="s">
        <v>18</v>
      </c>
      <c r="D74" s="173"/>
      <c r="E74" s="171"/>
      <c r="F74" s="206" t="s">
        <v>61</v>
      </c>
      <c r="G74" s="206"/>
      <c r="H74" s="206"/>
      <c r="I74" s="171"/>
      <c r="J74" s="171"/>
      <c r="K74" s="170"/>
      <c r="M74" s="137" t="s">
        <v>87</v>
      </c>
      <c r="N74" s="138" t="s">
        <v>37</v>
      </c>
      <c r="O74" s="136"/>
    </row>
    <row r="75" spans="2:15" ht="15.95" customHeight="1" x14ac:dyDescent="0.25">
      <c r="B75" s="202"/>
      <c r="C75" s="199" t="s">
        <v>62</v>
      </c>
      <c r="D75" s="201"/>
      <c r="E75" s="199"/>
      <c r="F75" s="199"/>
      <c r="G75" s="199"/>
      <c r="H75" s="199"/>
      <c r="I75" s="199"/>
      <c r="J75" s="199"/>
      <c r="K75" s="163"/>
      <c r="M75" s="139" t="s">
        <v>124</v>
      </c>
      <c r="N75" s="151">
        <v>15128</v>
      </c>
      <c r="O75" s="135"/>
    </row>
    <row r="76" spans="2:15" ht="15.95" customHeight="1" x14ac:dyDescent="0.35">
      <c r="B76" s="202" t="s">
        <v>20</v>
      </c>
      <c r="C76" s="199" t="s">
        <v>21</v>
      </c>
      <c r="D76" s="201"/>
      <c r="E76" s="175"/>
      <c r="F76" s="205" t="s">
        <v>63</v>
      </c>
      <c r="G76" s="204"/>
      <c r="H76" s="343">
        <v>2018003</v>
      </c>
      <c r="I76" s="344"/>
      <c r="J76" s="344"/>
      <c r="K76" s="345"/>
      <c r="M76" s="141" t="s">
        <v>125</v>
      </c>
      <c r="N76" s="142">
        <v>0</v>
      </c>
      <c r="O76" s="135"/>
    </row>
    <row r="77" spans="2:15" ht="15.95" customHeight="1" x14ac:dyDescent="0.3">
      <c r="B77" s="188" t="s">
        <v>59</v>
      </c>
      <c r="C77" s="187"/>
      <c r="D77" s="189"/>
      <c r="E77" s="199"/>
      <c r="F77" s="199"/>
      <c r="G77" s="203"/>
      <c r="H77" s="203"/>
      <c r="I77" s="203"/>
      <c r="J77" s="199"/>
      <c r="K77" s="163"/>
      <c r="M77" s="141" t="s">
        <v>126</v>
      </c>
      <c r="N77" s="143">
        <v>12320</v>
      </c>
      <c r="O77" s="135"/>
    </row>
    <row r="78" spans="2:15" ht="15.95" customHeight="1" x14ac:dyDescent="0.25">
      <c r="B78" s="202" t="s">
        <v>64</v>
      </c>
      <c r="C78" s="201"/>
      <c r="D78" s="200" t="s">
        <v>65</v>
      </c>
      <c r="E78" s="199"/>
      <c r="F78" s="199"/>
      <c r="G78" s="199"/>
      <c r="H78" s="199"/>
      <c r="I78" s="199"/>
      <c r="J78" s="199"/>
      <c r="K78" s="163"/>
      <c r="M78" s="141" t="s">
        <v>127</v>
      </c>
      <c r="N78" s="143">
        <v>11850</v>
      </c>
      <c r="O78" s="135"/>
    </row>
    <row r="79" spans="2:15" ht="15.95" customHeight="1" x14ac:dyDescent="0.3">
      <c r="B79" s="346">
        <v>43465</v>
      </c>
      <c r="C79" s="347"/>
      <c r="D79" s="198"/>
      <c r="E79" s="187"/>
      <c r="F79" s="197"/>
      <c r="G79" s="197"/>
      <c r="H79" s="197"/>
      <c r="I79" s="187"/>
      <c r="J79" s="187"/>
      <c r="K79" s="156"/>
      <c r="M79" s="141" t="s">
        <v>128</v>
      </c>
      <c r="N79" s="143">
        <v>7770</v>
      </c>
      <c r="O79" s="135"/>
    </row>
    <row r="80" spans="2:15" ht="15.95" customHeight="1" x14ac:dyDescent="0.25">
      <c r="B80" s="172" t="s">
        <v>66</v>
      </c>
      <c r="C80" s="171"/>
      <c r="D80" s="196" t="s">
        <v>18</v>
      </c>
      <c r="E80" s="171"/>
      <c r="F80" s="171"/>
      <c r="G80" s="171"/>
      <c r="H80" s="171"/>
      <c r="I80" s="171"/>
      <c r="J80" s="171"/>
      <c r="K80" s="170"/>
      <c r="M80" s="141" t="s">
        <v>129</v>
      </c>
      <c r="N80" s="143">
        <v>17320</v>
      </c>
      <c r="O80" s="135"/>
    </row>
    <row r="81" spans="2:15" ht="15.95" customHeight="1" x14ac:dyDescent="0.25">
      <c r="B81" s="188" t="s">
        <v>67</v>
      </c>
      <c r="C81" s="187"/>
      <c r="D81" s="187"/>
      <c r="E81" s="187"/>
      <c r="F81" s="187"/>
      <c r="G81" s="187"/>
      <c r="H81" s="187"/>
      <c r="I81" s="187"/>
      <c r="J81" s="187"/>
      <c r="K81" s="156"/>
      <c r="M81" s="141" t="s">
        <v>130</v>
      </c>
      <c r="N81" s="143">
        <v>8560</v>
      </c>
      <c r="O81" s="135"/>
    </row>
    <row r="82" spans="2:15" ht="15.95" customHeight="1" x14ac:dyDescent="0.25">
      <c r="B82" s="195" t="s">
        <v>68</v>
      </c>
      <c r="C82" s="184"/>
      <c r="D82" s="184"/>
      <c r="E82" s="184"/>
      <c r="F82" s="184"/>
      <c r="G82" s="184"/>
      <c r="H82" s="184"/>
      <c r="I82" s="184"/>
      <c r="J82" s="184"/>
      <c r="K82" s="4"/>
      <c r="M82" s="141" t="s">
        <v>131</v>
      </c>
      <c r="N82" s="143">
        <v>4120</v>
      </c>
      <c r="O82" s="135"/>
    </row>
    <row r="83" spans="2:15" ht="15.95" customHeight="1" x14ac:dyDescent="0.25">
      <c r="B83" s="194" t="s">
        <v>37</v>
      </c>
      <c r="C83" s="193">
        <f>N106</f>
        <v>208738</v>
      </c>
      <c r="D83" s="192" t="s">
        <v>69</v>
      </c>
      <c r="E83" s="191"/>
      <c r="F83" s="179" t="s">
        <v>70</v>
      </c>
      <c r="G83" s="190" t="s">
        <v>192</v>
      </c>
      <c r="H83" s="179"/>
      <c r="I83" s="179"/>
      <c r="J83" s="179"/>
      <c r="K83" s="75"/>
      <c r="M83" s="141" t="s">
        <v>132</v>
      </c>
      <c r="N83" s="143">
        <v>0</v>
      </c>
      <c r="O83" s="135"/>
    </row>
    <row r="84" spans="2:15" ht="15.95" customHeight="1" x14ac:dyDescent="0.25">
      <c r="B84" s="172" t="s">
        <v>72</v>
      </c>
      <c r="C84" s="171"/>
      <c r="D84" s="171"/>
      <c r="E84" s="173"/>
      <c r="F84" s="172" t="s">
        <v>73</v>
      </c>
      <c r="G84" s="171"/>
      <c r="H84" s="173"/>
      <c r="I84" s="172" t="s">
        <v>74</v>
      </c>
      <c r="J84" s="171"/>
      <c r="K84" s="170"/>
      <c r="M84" s="141" t="s">
        <v>133</v>
      </c>
      <c r="N84" s="143">
        <v>5610</v>
      </c>
      <c r="O84" s="135"/>
    </row>
    <row r="85" spans="2:15" ht="15.95" customHeight="1" x14ac:dyDescent="0.25">
      <c r="B85" s="188"/>
      <c r="C85" s="187"/>
      <c r="D85" s="187"/>
      <c r="E85" s="189"/>
      <c r="F85" s="188"/>
      <c r="G85" s="187"/>
      <c r="H85" s="189"/>
      <c r="I85" s="188"/>
      <c r="J85" s="187"/>
      <c r="K85" s="156"/>
      <c r="M85" s="141" t="s">
        <v>134</v>
      </c>
      <c r="N85" s="143">
        <v>6980</v>
      </c>
      <c r="O85" s="135"/>
    </row>
    <row r="86" spans="2:15" ht="15.95" customHeight="1" x14ac:dyDescent="0.25">
      <c r="B86" s="178"/>
      <c r="C86" s="180" t="s">
        <v>75</v>
      </c>
      <c r="D86" s="180"/>
      <c r="E86" s="177"/>
      <c r="F86" s="180" t="s">
        <v>76</v>
      </c>
      <c r="G86" s="180"/>
      <c r="H86" s="177"/>
      <c r="I86" s="186" t="s">
        <v>37</v>
      </c>
      <c r="J86" s="177"/>
      <c r="K86" s="185" t="s">
        <v>69</v>
      </c>
      <c r="M86" s="141" t="s">
        <v>135</v>
      </c>
      <c r="N86" s="143">
        <v>3320</v>
      </c>
      <c r="O86" s="135"/>
    </row>
    <row r="87" spans="2:15" ht="15.95" customHeight="1" x14ac:dyDescent="0.25">
      <c r="B87" s="338" t="s">
        <v>136</v>
      </c>
      <c r="C87" s="339"/>
      <c r="D87" s="339"/>
      <c r="E87" s="340"/>
      <c r="F87" s="184"/>
      <c r="G87" s="184"/>
      <c r="H87" s="184"/>
      <c r="I87" s="341"/>
      <c r="J87" s="342"/>
      <c r="K87" s="183"/>
      <c r="M87" s="141" t="s">
        <v>137</v>
      </c>
      <c r="N87" s="143">
        <v>7120</v>
      </c>
      <c r="O87" s="135"/>
    </row>
    <row r="88" spans="2:15" ht="15.95" customHeight="1" x14ac:dyDescent="0.25">
      <c r="B88" s="182"/>
      <c r="C88" s="181"/>
      <c r="D88" s="181"/>
      <c r="E88" s="181"/>
      <c r="F88" s="178"/>
      <c r="G88" s="180"/>
      <c r="H88" s="177"/>
      <c r="I88" s="181"/>
      <c r="J88" s="181"/>
      <c r="K88" s="162"/>
      <c r="M88" s="141" t="s">
        <v>138</v>
      </c>
      <c r="N88" s="143">
        <v>5680</v>
      </c>
      <c r="O88" s="135"/>
    </row>
    <row r="89" spans="2:15" ht="15.95" customHeight="1" x14ac:dyDescent="0.25">
      <c r="B89" s="178"/>
      <c r="C89" s="180"/>
      <c r="D89" s="180"/>
      <c r="E89" s="177"/>
      <c r="F89" s="181"/>
      <c r="G89" s="181"/>
      <c r="H89" s="181"/>
      <c r="I89" s="178"/>
      <c r="J89" s="177"/>
      <c r="K89" s="51"/>
      <c r="M89" s="141" t="s">
        <v>139</v>
      </c>
      <c r="N89" s="143">
        <v>7120</v>
      </c>
      <c r="O89" s="135"/>
    </row>
    <row r="90" spans="2:15" ht="15.95" customHeight="1" x14ac:dyDescent="0.25">
      <c r="B90" s="182"/>
      <c r="C90" s="181"/>
      <c r="D90" s="181"/>
      <c r="E90" s="181"/>
      <c r="F90" s="178"/>
      <c r="G90" s="180"/>
      <c r="H90" s="177"/>
      <c r="I90" s="181"/>
      <c r="J90" s="181"/>
      <c r="K90" s="162"/>
      <c r="M90" s="141" t="s">
        <v>140</v>
      </c>
      <c r="N90" s="142">
        <v>0</v>
      </c>
      <c r="O90" s="135"/>
    </row>
    <row r="91" spans="2:15" ht="15.95" customHeight="1" x14ac:dyDescent="0.25">
      <c r="B91" s="178"/>
      <c r="C91" s="180"/>
      <c r="D91" s="180"/>
      <c r="E91" s="177"/>
      <c r="F91" s="179"/>
      <c r="G91" s="179"/>
      <c r="H91" s="179"/>
      <c r="I91" s="178"/>
      <c r="J91" s="177"/>
      <c r="K91" s="75"/>
      <c r="M91" s="141" t="s">
        <v>141</v>
      </c>
      <c r="N91" s="143">
        <v>12450</v>
      </c>
      <c r="O91" s="135"/>
    </row>
    <row r="92" spans="2:15" ht="15.95" customHeight="1" x14ac:dyDescent="0.25">
      <c r="B92" s="176" t="s">
        <v>78</v>
      </c>
      <c r="C92" s="175" t="s">
        <v>79</v>
      </c>
      <c r="D92" s="174"/>
      <c r="E92" s="175" t="s">
        <v>47</v>
      </c>
      <c r="F92" s="174"/>
      <c r="G92" s="172" t="s">
        <v>80</v>
      </c>
      <c r="H92" s="173"/>
      <c r="I92" s="172" t="s">
        <v>81</v>
      </c>
      <c r="J92" s="171"/>
      <c r="K92" s="170"/>
      <c r="M92" s="141" t="s">
        <v>142</v>
      </c>
      <c r="N92" s="143">
        <v>7850</v>
      </c>
      <c r="O92" s="135"/>
    </row>
    <row r="93" spans="2:15" ht="15.95" customHeight="1" x14ac:dyDescent="0.5">
      <c r="B93" s="169">
        <v>21</v>
      </c>
      <c r="C93" s="336">
        <f>N107</f>
        <v>172501</v>
      </c>
      <c r="D93" s="337"/>
      <c r="E93" s="168"/>
      <c r="F93" s="167">
        <f>N108</f>
        <v>36237</v>
      </c>
      <c r="G93" s="166" t="s">
        <v>82</v>
      </c>
      <c r="H93" s="163"/>
      <c r="I93" s="165"/>
      <c r="J93" s="164"/>
      <c r="K93" s="163"/>
      <c r="M93" s="141" t="s">
        <v>143</v>
      </c>
      <c r="N93" s="143">
        <v>2250</v>
      </c>
      <c r="O93" s="135"/>
    </row>
    <row r="94" spans="2:15" ht="15.95" customHeight="1" x14ac:dyDescent="0.25">
      <c r="B94" s="162"/>
      <c r="C94" s="161"/>
      <c r="D94" s="160"/>
      <c r="E94" s="161"/>
      <c r="F94" s="160"/>
      <c r="G94" s="158" t="s">
        <v>108</v>
      </c>
      <c r="H94" s="159"/>
      <c r="I94" s="158" t="s">
        <v>84</v>
      </c>
      <c r="J94" s="157"/>
      <c r="K94" s="156"/>
      <c r="M94" s="141" t="s">
        <v>144</v>
      </c>
      <c r="N94" s="143">
        <v>15630</v>
      </c>
      <c r="O94" s="135"/>
    </row>
    <row r="95" spans="2:15" ht="15.95" customHeight="1" x14ac:dyDescent="0.25">
      <c r="M95" s="141" t="s">
        <v>145</v>
      </c>
      <c r="N95" s="143">
        <v>17420</v>
      </c>
      <c r="O95" s="135"/>
    </row>
    <row r="96" spans="2:15" ht="15.95" customHeight="1" x14ac:dyDescent="0.25">
      <c r="M96" s="141" t="s">
        <v>146</v>
      </c>
      <c r="N96" s="143">
        <v>32800</v>
      </c>
      <c r="O96" s="135"/>
    </row>
    <row r="97" spans="13:15" ht="15.95" customHeight="1" x14ac:dyDescent="0.25">
      <c r="M97" s="141" t="s">
        <v>147</v>
      </c>
      <c r="N97" s="143">
        <v>0</v>
      </c>
      <c r="O97" s="135"/>
    </row>
    <row r="98" spans="13:15" ht="15.95" customHeight="1" x14ac:dyDescent="0.25">
      <c r="M98" s="141" t="s">
        <v>148</v>
      </c>
      <c r="N98" s="143">
        <v>0</v>
      </c>
      <c r="O98" s="135"/>
    </row>
    <row r="99" spans="13:15" ht="15.95" customHeight="1" x14ac:dyDescent="0.25">
      <c r="M99" s="141" t="s">
        <v>149</v>
      </c>
      <c r="N99" s="142">
        <v>0</v>
      </c>
      <c r="O99" s="135"/>
    </row>
    <row r="100" spans="13:15" ht="15.95" customHeight="1" x14ac:dyDescent="0.25">
      <c r="M100" s="141" t="s">
        <v>150</v>
      </c>
      <c r="N100" s="143">
        <v>0</v>
      </c>
      <c r="O100" s="135"/>
    </row>
    <row r="101" spans="13:15" ht="15.95" customHeight="1" x14ac:dyDescent="0.25">
      <c r="M101" s="141" t="s">
        <v>151</v>
      </c>
      <c r="N101" s="143">
        <v>4120</v>
      </c>
      <c r="O101" s="135"/>
    </row>
    <row r="102" spans="13:15" ht="15.95" customHeight="1" x14ac:dyDescent="0.25">
      <c r="M102" s="141" t="s">
        <v>152</v>
      </c>
      <c r="N102" s="143">
        <v>3320</v>
      </c>
      <c r="O102" s="135"/>
    </row>
    <row r="103" spans="13:15" ht="15.95" customHeight="1" x14ac:dyDescent="0.25">
      <c r="M103" s="141" t="s">
        <v>153</v>
      </c>
      <c r="N103" s="143">
        <v>0</v>
      </c>
      <c r="O103" s="135"/>
    </row>
    <row r="104" spans="13:15" ht="15.95" customHeight="1" x14ac:dyDescent="0.25">
      <c r="M104" s="141" t="s">
        <v>154</v>
      </c>
      <c r="N104" s="143">
        <v>0</v>
      </c>
      <c r="O104" s="135"/>
    </row>
    <row r="105" spans="13:15" ht="15.95" customHeight="1" x14ac:dyDescent="0.25">
      <c r="M105" s="144" t="s">
        <v>155</v>
      </c>
      <c r="N105" s="145">
        <v>0</v>
      </c>
      <c r="O105" s="135"/>
    </row>
    <row r="106" spans="13:15" ht="15.95" customHeight="1" x14ac:dyDescent="0.25">
      <c r="M106" s="146" t="s">
        <v>120</v>
      </c>
      <c r="N106" s="147">
        <f>SUM(N75:N105)</f>
        <v>208738</v>
      </c>
      <c r="O106" s="135"/>
    </row>
    <row r="107" spans="13:15" ht="15.95" customHeight="1" x14ac:dyDescent="0.25">
      <c r="M107" s="148" t="s">
        <v>121</v>
      </c>
      <c r="N107" s="155">
        <f>N106-N108</f>
        <v>172501</v>
      </c>
      <c r="O107" s="135"/>
    </row>
    <row r="108" spans="13:15" ht="15.95" customHeight="1" x14ac:dyDescent="0.25">
      <c r="M108" s="149" t="s">
        <v>122</v>
      </c>
      <c r="N108" s="154">
        <v>36237</v>
      </c>
      <c r="O108" s="135"/>
    </row>
    <row r="109" spans="13:15" ht="15.95" customHeight="1" x14ac:dyDescent="0.2"/>
    <row r="110" spans="13:15" ht="15.95" customHeight="1" x14ac:dyDescent="0.2"/>
    <row r="111" spans="13:15" ht="15.95" customHeight="1" x14ac:dyDescent="0.2"/>
    <row r="112" spans="13:15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5.95" customHeight="1" x14ac:dyDescent="0.2"/>
    <row r="138" ht="15.95" customHeight="1" x14ac:dyDescent="0.2"/>
    <row r="139" ht="15.95" customHeight="1" x14ac:dyDescent="0.2"/>
    <row r="140" ht="15.95" customHeight="1" x14ac:dyDescent="0.2"/>
    <row r="141" ht="15.95" customHeight="1" x14ac:dyDescent="0.2"/>
    <row r="142" ht="15.95" customHeight="1" x14ac:dyDescent="0.2"/>
    <row r="143" ht="15.95" customHeight="1" x14ac:dyDescent="0.2"/>
    <row r="144" ht="15.95" customHeight="1" x14ac:dyDescent="0.2"/>
    <row r="145" ht="15.95" customHeight="1" x14ac:dyDescent="0.2"/>
    <row r="146" ht="15.95" customHeight="1" x14ac:dyDescent="0.2"/>
    <row r="147" ht="15.95" customHeight="1" x14ac:dyDescent="0.2"/>
    <row r="148" ht="15.95" customHeight="1" x14ac:dyDescent="0.2"/>
    <row r="149" ht="15.95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</sheetData>
  <mergeCells count="13">
    <mergeCell ref="B43:C43"/>
    <mergeCell ref="B8:C8"/>
    <mergeCell ref="H5:K5"/>
    <mergeCell ref="B16:E16"/>
    <mergeCell ref="I16:J16"/>
    <mergeCell ref="H40:K40"/>
    <mergeCell ref="C93:D93"/>
    <mergeCell ref="B51:E51"/>
    <mergeCell ref="I51:J51"/>
    <mergeCell ref="H76:K76"/>
    <mergeCell ref="B79:C79"/>
    <mergeCell ref="B87:E87"/>
    <mergeCell ref="I87:J87"/>
  </mergeCells>
  <pageMargins left="0" right="0" top="0" bottom="0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127"/>
  <sheetViews>
    <sheetView showGridLines="0" topLeftCell="A43" zoomScaleNormal="100" workbookViewId="0">
      <selection activeCell="K63" sqref="K63"/>
    </sheetView>
  </sheetViews>
  <sheetFormatPr defaultRowHeight="12.75" x14ac:dyDescent="0.2"/>
  <cols>
    <col min="1" max="1" width="4.85546875" customWidth="1"/>
    <col min="3" max="3" width="10.140625" customWidth="1"/>
    <col min="4" max="4" width="12.42578125" customWidth="1"/>
    <col min="5" max="5" width="3.28515625" customWidth="1"/>
    <col min="6" max="6" width="8.5703125" customWidth="1"/>
    <col min="8" max="8" width="6.85546875" customWidth="1"/>
    <col min="10" max="10" width="6.5703125" customWidth="1"/>
    <col min="11" max="11" width="11.140625" customWidth="1"/>
    <col min="12" max="12" width="5.42578125" customWidth="1"/>
    <col min="14" max="14" width="6.28515625" customWidth="1"/>
    <col min="15" max="15" width="7.5703125" customWidth="1"/>
    <col min="16" max="16" width="3.28515625" customWidth="1"/>
    <col min="17" max="17" width="8.5703125" customWidth="1"/>
    <col min="19" max="19" width="2.5703125" customWidth="1"/>
    <col min="21" max="21" width="1.140625" customWidth="1"/>
    <col min="22" max="22" width="7.7109375" customWidth="1"/>
    <col min="25" max="25" width="6.28515625" customWidth="1"/>
    <col min="26" max="26" width="7.5703125" customWidth="1"/>
    <col min="27" max="27" width="3.28515625" customWidth="1"/>
    <col min="28" max="28" width="8.5703125" customWidth="1"/>
    <col min="30" max="30" width="2.5703125" customWidth="1"/>
    <col min="32" max="32" width="1.140625" customWidth="1"/>
    <col min="33" max="33" width="7.7109375" customWidth="1"/>
    <col min="257" max="257" width="4.85546875" customWidth="1"/>
    <col min="259" max="259" width="10.140625" customWidth="1"/>
    <col min="260" max="260" width="12.42578125" customWidth="1"/>
    <col min="261" max="261" width="3.28515625" customWidth="1"/>
    <col min="262" max="262" width="8.5703125" customWidth="1"/>
    <col min="264" max="264" width="6.85546875" customWidth="1"/>
    <col min="266" max="266" width="6.5703125" customWidth="1"/>
    <col min="267" max="267" width="11.140625" customWidth="1"/>
    <col min="268" max="268" width="5.42578125" customWidth="1"/>
    <col min="270" max="270" width="6.28515625" customWidth="1"/>
    <col min="271" max="271" width="7.5703125" customWidth="1"/>
    <col min="272" max="272" width="3.28515625" customWidth="1"/>
    <col min="273" max="273" width="8.5703125" customWidth="1"/>
    <col min="275" max="275" width="2.5703125" customWidth="1"/>
    <col min="277" max="277" width="1.140625" customWidth="1"/>
    <col min="278" max="278" width="7.7109375" customWidth="1"/>
    <col min="281" max="281" width="6.28515625" customWidth="1"/>
    <col min="282" max="282" width="7.5703125" customWidth="1"/>
    <col min="283" max="283" width="3.28515625" customWidth="1"/>
    <col min="284" max="284" width="8.5703125" customWidth="1"/>
    <col min="286" max="286" width="2.5703125" customWidth="1"/>
    <col min="288" max="288" width="1.140625" customWidth="1"/>
    <col min="289" max="289" width="7.7109375" customWidth="1"/>
    <col min="513" max="513" width="4.85546875" customWidth="1"/>
    <col min="515" max="515" width="10.140625" customWidth="1"/>
    <col min="516" max="516" width="12.42578125" customWidth="1"/>
    <col min="517" max="517" width="3.28515625" customWidth="1"/>
    <col min="518" max="518" width="8.5703125" customWidth="1"/>
    <col min="520" max="520" width="6.85546875" customWidth="1"/>
    <col min="522" max="522" width="6.5703125" customWidth="1"/>
    <col min="523" max="523" width="11.140625" customWidth="1"/>
    <col min="524" max="524" width="5.42578125" customWidth="1"/>
    <col min="526" max="526" width="6.28515625" customWidth="1"/>
    <col min="527" max="527" width="7.5703125" customWidth="1"/>
    <col min="528" max="528" width="3.28515625" customWidth="1"/>
    <col min="529" max="529" width="8.5703125" customWidth="1"/>
    <col min="531" max="531" width="2.5703125" customWidth="1"/>
    <col min="533" max="533" width="1.140625" customWidth="1"/>
    <col min="534" max="534" width="7.7109375" customWidth="1"/>
    <col min="537" max="537" width="6.28515625" customWidth="1"/>
    <col min="538" max="538" width="7.5703125" customWidth="1"/>
    <col min="539" max="539" width="3.28515625" customWidth="1"/>
    <col min="540" max="540" width="8.5703125" customWidth="1"/>
    <col min="542" max="542" width="2.5703125" customWidth="1"/>
    <col min="544" max="544" width="1.140625" customWidth="1"/>
    <col min="545" max="545" width="7.7109375" customWidth="1"/>
    <col min="769" max="769" width="4.85546875" customWidth="1"/>
    <col min="771" max="771" width="10.140625" customWidth="1"/>
    <col min="772" max="772" width="12.42578125" customWidth="1"/>
    <col min="773" max="773" width="3.28515625" customWidth="1"/>
    <col min="774" max="774" width="8.5703125" customWidth="1"/>
    <col min="776" max="776" width="6.85546875" customWidth="1"/>
    <col min="778" max="778" width="6.5703125" customWidth="1"/>
    <col min="779" max="779" width="11.140625" customWidth="1"/>
    <col min="780" max="780" width="5.42578125" customWidth="1"/>
    <col min="782" max="782" width="6.28515625" customWidth="1"/>
    <col min="783" max="783" width="7.5703125" customWidth="1"/>
    <col min="784" max="784" width="3.28515625" customWidth="1"/>
    <col min="785" max="785" width="8.5703125" customWidth="1"/>
    <col min="787" max="787" width="2.5703125" customWidth="1"/>
    <col min="789" max="789" width="1.140625" customWidth="1"/>
    <col min="790" max="790" width="7.7109375" customWidth="1"/>
    <col min="793" max="793" width="6.28515625" customWidth="1"/>
    <col min="794" max="794" width="7.5703125" customWidth="1"/>
    <col min="795" max="795" width="3.28515625" customWidth="1"/>
    <col min="796" max="796" width="8.5703125" customWidth="1"/>
    <col min="798" max="798" width="2.5703125" customWidth="1"/>
    <col min="800" max="800" width="1.140625" customWidth="1"/>
    <col min="801" max="801" width="7.7109375" customWidth="1"/>
    <col min="1025" max="1025" width="4.85546875" customWidth="1"/>
    <col min="1027" max="1027" width="10.140625" customWidth="1"/>
    <col min="1028" max="1028" width="12.42578125" customWidth="1"/>
    <col min="1029" max="1029" width="3.28515625" customWidth="1"/>
    <col min="1030" max="1030" width="8.5703125" customWidth="1"/>
    <col min="1032" max="1032" width="6.85546875" customWidth="1"/>
    <col min="1034" max="1034" width="6.5703125" customWidth="1"/>
    <col min="1035" max="1035" width="11.140625" customWidth="1"/>
    <col min="1036" max="1036" width="5.42578125" customWidth="1"/>
    <col min="1038" max="1038" width="6.28515625" customWidth="1"/>
    <col min="1039" max="1039" width="7.5703125" customWidth="1"/>
    <col min="1040" max="1040" width="3.28515625" customWidth="1"/>
    <col min="1041" max="1041" width="8.5703125" customWidth="1"/>
    <col min="1043" max="1043" width="2.5703125" customWidth="1"/>
    <col min="1045" max="1045" width="1.140625" customWidth="1"/>
    <col min="1046" max="1046" width="7.7109375" customWidth="1"/>
    <col min="1049" max="1049" width="6.28515625" customWidth="1"/>
    <col min="1050" max="1050" width="7.5703125" customWidth="1"/>
    <col min="1051" max="1051" width="3.28515625" customWidth="1"/>
    <col min="1052" max="1052" width="8.5703125" customWidth="1"/>
    <col min="1054" max="1054" width="2.5703125" customWidth="1"/>
    <col min="1056" max="1056" width="1.140625" customWidth="1"/>
    <col min="1057" max="1057" width="7.7109375" customWidth="1"/>
    <col min="1281" max="1281" width="4.85546875" customWidth="1"/>
    <col min="1283" max="1283" width="10.140625" customWidth="1"/>
    <col min="1284" max="1284" width="12.42578125" customWidth="1"/>
    <col min="1285" max="1285" width="3.28515625" customWidth="1"/>
    <col min="1286" max="1286" width="8.5703125" customWidth="1"/>
    <col min="1288" max="1288" width="6.85546875" customWidth="1"/>
    <col min="1290" max="1290" width="6.5703125" customWidth="1"/>
    <col min="1291" max="1291" width="11.140625" customWidth="1"/>
    <col min="1292" max="1292" width="5.42578125" customWidth="1"/>
    <col min="1294" max="1294" width="6.28515625" customWidth="1"/>
    <col min="1295" max="1295" width="7.5703125" customWidth="1"/>
    <col min="1296" max="1296" width="3.28515625" customWidth="1"/>
    <col min="1297" max="1297" width="8.5703125" customWidth="1"/>
    <col min="1299" max="1299" width="2.5703125" customWidth="1"/>
    <col min="1301" max="1301" width="1.140625" customWidth="1"/>
    <col min="1302" max="1302" width="7.7109375" customWidth="1"/>
    <col min="1305" max="1305" width="6.28515625" customWidth="1"/>
    <col min="1306" max="1306" width="7.5703125" customWidth="1"/>
    <col min="1307" max="1307" width="3.28515625" customWidth="1"/>
    <col min="1308" max="1308" width="8.5703125" customWidth="1"/>
    <col min="1310" max="1310" width="2.5703125" customWidth="1"/>
    <col min="1312" max="1312" width="1.140625" customWidth="1"/>
    <col min="1313" max="1313" width="7.7109375" customWidth="1"/>
    <col min="1537" max="1537" width="4.85546875" customWidth="1"/>
    <col min="1539" max="1539" width="10.140625" customWidth="1"/>
    <col min="1540" max="1540" width="12.42578125" customWidth="1"/>
    <col min="1541" max="1541" width="3.28515625" customWidth="1"/>
    <col min="1542" max="1542" width="8.5703125" customWidth="1"/>
    <col min="1544" max="1544" width="6.85546875" customWidth="1"/>
    <col min="1546" max="1546" width="6.5703125" customWidth="1"/>
    <col min="1547" max="1547" width="11.140625" customWidth="1"/>
    <col min="1548" max="1548" width="5.42578125" customWidth="1"/>
    <col min="1550" max="1550" width="6.28515625" customWidth="1"/>
    <col min="1551" max="1551" width="7.5703125" customWidth="1"/>
    <col min="1552" max="1552" width="3.28515625" customWidth="1"/>
    <col min="1553" max="1553" width="8.5703125" customWidth="1"/>
    <col min="1555" max="1555" width="2.5703125" customWidth="1"/>
    <col min="1557" max="1557" width="1.140625" customWidth="1"/>
    <col min="1558" max="1558" width="7.7109375" customWidth="1"/>
    <col min="1561" max="1561" width="6.28515625" customWidth="1"/>
    <col min="1562" max="1562" width="7.5703125" customWidth="1"/>
    <col min="1563" max="1563" width="3.28515625" customWidth="1"/>
    <col min="1564" max="1564" width="8.5703125" customWidth="1"/>
    <col min="1566" max="1566" width="2.5703125" customWidth="1"/>
    <col min="1568" max="1568" width="1.140625" customWidth="1"/>
    <col min="1569" max="1569" width="7.7109375" customWidth="1"/>
    <col min="1793" max="1793" width="4.85546875" customWidth="1"/>
    <col min="1795" max="1795" width="10.140625" customWidth="1"/>
    <col min="1796" max="1796" width="12.42578125" customWidth="1"/>
    <col min="1797" max="1797" width="3.28515625" customWidth="1"/>
    <col min="1798" max="1798" width="8.5703125" customWidth="1"/>
    <col min="1800" max="1800" width="6.85546875" customWidth="1"/>
    <col min="1802" max="1802" width="6.5703125" customWidth="1"/>
    <col min="1803" max="1803" width="11.140625" customWidth="1"/>
    <col min="1804" max="1804" width="5.42578125" customWidth="1"/>
    <col min="1806" max="1806" width="6.28515625" customWidth="1"/>
    <col min="1807" max="1807" width="7.5703125" customWidth="1"/>
    <col min="1808" max="1808" width="3.28515625" customWidth="1"/>
    <col min="1809" max="1809" width="8.5703125" customWidth="1"/>
    <col min="1811" max="1811" width="2.5703125" customWidth="1"/>
    <col min="1813" max="1813" width="1.140625" customWidth="1"/>
    <col min="1814" max="1814" width="7.7109375" customWidth="1"/>
    <col min="1817" max="1817" width="6.28515625" customWidth="1"/>
    <col min="1818" max="1818" width="7.5703125" customWidth="1"/>
    <col min="1819" max="1819" width="3.28515625" customWidth="1"/>
    <col min="1820" max="1820" width="8.5703125" customWidth="1"/>
    <col min="1822" max="1822" width="2.5703125" customWidth="1"/>
    <col min="1824" max="1824" width="1.140625" customWidth="1"/>
    <col min="1825" max="1825" width="7.7109375" customWidth="1"/>
    <col min="2049" max="2049" width="4.85546875" customWidth="1"/>
    <col min="2051" max="2051" width="10.140625" customWidth="1"/>
    <col min="2052" max="2052" width="12.42578125" customWidth="1"/>
    <col min="2053" max="2053" width="3.28515625" customWidth="1"/>
    <col min="2054" max="2054" width="8.5703125" customWidth="1"/>
    <col min="2056" max="2056" width="6.85546875" customWidth="1"/>
    <col min="2058" max="2058" width="6.5703125" customWidth="1"/>
    <col min="2059" max="2059" width="11.140625" customWidth="1"/>
    <col min="2060" max="2060" width="5.42578125" customWidth="1"/>
    <col min="2062" max="2062" width="6.28515625" customWidth="1"/>
    <col min="2063" max="2063" width="7.5703125" customWidth="1"/>
    <col min="2064" max="2064" width="3.28515625" customWidth="1"/>
    <col min="2065" max="2065" width="8.5703125" customWidth="1"/>
    <col min="2067" max="2067" width="2.5703125" customWidth="1"/>
    <col min="2069" max="2069" width="1.140625" customWidth="1"/>
    <col min="2070" max="2070" width="7.7109375" customWidth="1"/>
    <col min="2073" max="2073" width="6.28515625" customWidth="1"/>
    <col min="2074" max="2074" width="7.5703125" customWidth="1"/>
    <col min="2075" max="2075" width="3.28515625" customWidth="1"/>
    <col min="2076" max="2076" width="8.5703125" customWidth="1"/>
    <col min="2078" max="2078" width="2.5703125" customWidth="1"/>
    <col min="2080" max="2080" width="1.140625" customWidth="1"/>
    <col min="2081" max="2081" width="7.7109375" customWidth="1"/>
    <col min="2305" max="2305" width="4.85546875" customWidth="1"/>
    <col min="2307" max="2307" width="10.140625" customWidth="1"/>
    <col min="2308" max="2308" width="12.42578125" customWidth="1"/>
    <col min="2309" max="2309" width="3.28515625" customWidth="1"/>
    <col min="2310" max="2310" width="8.5703125" customWidth="1"/>
    <col min="2312" max="2312" width="6.85546875" customWidth="1"/>
    <col min="2314" max="2314" width="6.5703125" customWidth="1"/>
    <col min="2315" max="2315" width="11.140625" customWidth="1"/>
    <col min="2316" max="2316" width="5.42578125" customWidth="1"/>
    <col min="2318" max="2318" width="6.28515625" customWidth="1"/>
    <col min="2319" max="2319" width="7.5703125" customWidth="1"/>
    <col min="2320" max="2320" width="3.28515625" customWidth="1"/>
    <col min="2321" max="2321" width="8.5703125" customWidth="1"/>
    <col min="2323" max="2323" width="2.5703125" customWidth="1"/>
    <col min="2325" max="2325" width="1.140625" customWidth="1"/>
    <col min="2326" max="2326" width="7.7109375" customWidth="1"/>
    <col min="2329" max="2329" width="6.28515625" customWidth="1"/>
    <col min="2330" max="2330" width="7.5703125" customWidth="1"/>
    <col min="2331" max="2331" width="3.28515625" customWidth="1"/>
    <col min="2332" max="2332" width="8.5703125" customWidth="1"/>
    <col min="2334" max="2334" width="2.5703125" customWidth="1"/>
    <col min="2336" max="2336" width="1.140625" customWidth="1"/>
    <col min="2337" max="2337" width="7.7109375" customWidth="1"/>
    <col min="2561" max="2561" width="4.85546875" customWidth="1"/>
    <col min="2563" max="2563" width="10.140625" customWidth="1"/>
    <col min="2564" max="2564" width="12.42578125" customWidth="1"/>
    <col min="2565" max="2565" width="3.28515625" customWidth="1"/>
    <col min="2566" max="2566" width="8.5703125" customWidth="1"/>
    <col min="2568" max="2568" width="6.85546875" customWidth="1"/>
    <col min="2570" max="2570" width="6.5703125" customWidth="1"/>
    <col min="2571" max="2571" width="11.140625" customWidth="1"/>
    <col min="2572" max="2572" width="5.42578125" customWidth="1"/>
    <col min="2574" max="2574" width="6.28515625" customWidth="1"/>
    <col min="2575" max="2575" width="7.5703125" customWidth="1"/>
    <col min="2576" max="2576" width="3.28515625" customWidth="1"/>
    <col min="2577" max="2577" width="8.5703125" customWidth="1"/>
    <col min="2579" max="2579" width="2.5703125" customWidth="1"/>
    <col min="2581" max="2581" width="1.140625" customWidth="1"/>
    <col min="2582" max="2582" width="7.7109375" customWidth="1"/>
    <col min="2585" max="2585" width="6.28515625" customWidth="1"/>
    <col min="2586" max="2586" width="7.5703125" customWidth="1"/>
    <col min="2587" max="2587" width="3.28515625" customWidth="1"/>
    <col min="2588" max="2588" width="8.5703125" customWidth="1"/>
    <col min="2590" max="2590" width="2.5703125" customWidth="1"/>
    <col min="2592" max="2592" width="1.140625" customWidth="1"/>
    <col min="2593" max="2593" width="7.7109375" customWidth="1"/>
    <col min="2817" max="2817" width="4.85546875" customWidth="1"/>
    <col min="2819" max="2819" width="10.140625" customWidth="1"/>
    <col min="2820" max="2820" width="12.42578125" customWidth="1"/>
    <col min="2821" max="2821" width="3.28515625" customWidth="1"/>
    <col min="2822" max="2822" width="8.5703125" customWidth="1"/>
    <col min="2824" max="2824" width="6.85546875" customWidth="1"/>
    <col min="2826" max="2826" width="6.5703125" customWidth="1"/>
    <col min="2827" max="2827" width="11.140625" customWidth="1"/>
    <col min="2828" max="2828" width="5.42578125" customWidth="1"/>
    <col min="2830" max="2830" width="6.28515625" customWidth="1"/>
    <col min="2831" max="2831" width="7.5703125" customWidth="1"/>
    <col min="2832" max="2832" width="3.28515625" customWidth="1"/>
    <col min="2833" max="2833" width="8.5703125" customWidth="1"/>
    <col min="2835" max="2835" width="2.5703125" customWidth="1"/>
    <col min="2837" max="2837" width="1.140625" customWidth="1"/>
    <col min="2838" max="2838" width="7.7109375" customWidth="1"/>
    <col min="2841" max="2841" width="6.28515625" customWidth="1"/>
    <col min="2842" max="2842" width="7.5703125" customWidth="1"/>
    <col min="2843" max="2843" width="3.28515625" customWidth="1"/>
    <col min="2844" max="2844" width="8.5703125" customWidth="1"/>
    <col min="2846" max="2846" width="2.5703125" customWidth="1"/>
    <col min="2848" max="2848" width="1.140625" customWidth="1"/>
    <col min="2849" max="2849" width="7.7109375" customWidth="1"/>
    <col min="3073" max="3073" width="4.85546875" customWidth="1"/>
    <col min="3075" max="3075" width="10.140625" customWidth="1"/>
    <col min="3076" max="3076" width="12.42578125" customWidth="1"/>
    <col min="3077" max="3077" width="3.28515625" customWidth="1"/>
    <col min="3078" max="3078" width="8.5703125" customWidth="1"/>
    <col min="3080" max="3080" width="6.85546875" customWidth="1"/>
    <col min="3082" max="3082" width="6.5703125" customWidth="1"/>
    <col min="3083" max="3083" width="11.140625" customWidth="1"/>
    <col min="3084" max="3084" width="5.42578125" customWidth="1"/>
    <col min="3086" max="3086" width="6.28515625" customWidth="1"/>
    <col min="3087" max="3087" width="7.5703125" customWidth="1"/>
    <col min="3088" max="3088" width="3.28515625" customWidth="1"/>
    <col min="3089" max="3089" width="8.5703125" customWidth="1"/>
    <col min="3091" max="3091" width="2.5703125" customWidth="1"/>
    <col min="3093" max="3093" width="1.140625" customWidth="1"/>
    <col min="3094" max="3094" width="7.7109375" customWidth="1"/>
    <col min="3097" max="3097" width="6.28515625" customWidth="1"/>
    <col min="3098" max="3098" width="7.5703125" customWidth="1"/>
    <col min="3099" max="3099" width="3.28515625" customWidth="1"/>
    <col min="3100" max="3100" width="8.5703125" customWidth="1"/>
    <col min="3102" max="3102" width="2.5703125" customWidth="1"/>
    <col min="3104" max="3104" width="1.140625" customWidth="1"/>
    <col min="3105" max="3105" width="7.7109375" customWidth="1"/>
    <col min="3329" max="3329" width="4.85546875" customWidth="1"/>
    <col min="3331" max="3331" width="10.140625" customWidth="1"/>
    <col min="3332" max="3332" width="12.42578125" customWidth="1"/>
    <col min="3333" max="3333" width="3.28515625" customWidth="1"/>
    <col min="3334" max="3334" width="8.5703125" customWidth="1"/>
    <col min="3336" max="3336" width="6.85546875" customWidth="1"/>
    <col min="3338" max="3338" width="6.5703125" customWidth="1"/>
    <col min="3339" max="3339" width="11.140625" customWidth="1"/>
    <col min="3340" max="3340" width="5.42578125" customWidth="1"/>
    <col min="3342" max="3342" width="6.28515625" customWidth="1"/>
    <col min="3343" max="3343" width="7.5703125" customWidth="1"/>
    <col min="3344" max="3344" width="3.28515625" customWidth="1"/>
    <col min="3345" max="3345" width="8.5703125" customWidth="1"/>
    <col min="3347" max="3347" width="2.5703125" customWidth="1"/>
    <col min="3349" max="3349" width="1.140625" customWidth="1"/>
    <col min="3350" max="3350" width="7.7109375" customWidth="1"/>
    <col min="3353" max="3353" width="6.28515625" customWidth="1"/>
    <col min="3354" max="3354" width="7.5703125" customWidth="1"/>
    <col min="3355" max="3355" width="3.28515625" customWidth="1"/>
    <col min="3356" max="3356" width="8.5703125" customWidth="1"/>
    <col min="3358" max="3358" width="2.5703125" customWidth="1"/>
    <col min="3360" max="3360" width="1.140625" customWidth="1"/>
    <col min="3361" max="3361" width="7.7109375" customWidth="1"/>
    <col min="3585" max="3585" width="4.85546875" customWidth="1"/>
    <col min="3587" max="3587" width="10.140625" customWidth="1"/>
    <col min="3588" max="3588" width="12.42578125" customWidth="1"/>
    <col min="3589" max="3589" width="3.28515625" customWidth="1"/>
    <col min="3590" max="3590" width="8.5703125" customWidth="1"/>
    <col min="3592" max="3592" width="6.85546875" customWidth="1"/>
    <col min="3594" max="3594" width="6.5703125" customWidth="1"/>
    <col min="3595" max="3595" width="11.140625" customWidth="1"/>
    <col min="3596" max="3596" width="5.42578125" customWidth="1"/>
    <col min="3598" max="3598" width="6.28515625" customWidth="1"/>
    <col min="3599" max="3599" width="7.5703125" customWidth="1"/>
    <col min="3600" max="3600" width="3.28515625" customWidth="1"/>
    <col min="3601" max="3601" width="8.5703125" customWidth="1"/>
    <col min="3603" max="3603" width="2.5703125" customWidth="1"/>
    <col min="3605" max="3605" width="1.140625" customWidth="1"/>
    <col min="3606" max="3606" width="7.7109375" customWidth="1"/>
    <col min="3609" max="3609" width="6.28515625" customWidth="1"/>
    <col min="3610" max="3610" width="7.5703125" customWidth="1"/>
    <col min="3611" max="3611" width="3.28515625" customWidth="1"/>
    <col min="3612" max="3612" width="8.5703125" customWidth="1"/>
    <col min="3614" max="3614" width="2.5703125" customWidth="1"/>
    <col min="3616" max="3616" width="1.140625" customWidth="1"/>
    <col min="3617" max="3617" width="7.7109375" customWidth="1"/>
    <col min="3841" max="3841" width="4.85546875" customWidth="1"/>
    <col min="3843" max="3843" width="10.140625" customWidth="1"/>
    <col min="3844" max="3844" width="12.42578125" customWidth="1"/>
    <col min="3845" max="3845" width="3.28515625" customWidth="1"/>
    <col min="3846" max="3846" width="8.5703125" customWidth="1"/>
    <col min="3848" max="3848" width="6.85546875" customWidth="1"/>
    <col min="3850" max="3850" width="6.5703125" customWidth="1"/>
    <col min="3851" max="3851" width="11.140625" customWidth="1"/>
    <col min="3852" max="3852" width="5.42578125" customWidth="1"/>
    <col min="3854" max="3854" width="6.28515625" customWidth="1"/>
    <col min="3855" max="3855" width="7.5703125" customWidth="1"/>
    <col min="3856" max="3856" width="3.28515625" customWidth="1"/>
    <col min="3857" max="3857" width="8.5703125" customWidth="1"/>
    <col min="3859" max="3859" width="2.5703125" customWidth="1"/>
    <col min="3861" max="3861" width="1.140625" customWidth="1"/>
    <col min="3862" max="3862" width="7.7109375" customWidth="1"/>
    <col min="3865" max="3865" width="6.28515625" customWidth="1"/>
    <col min="3866" max="3866" width="7.5703125" customWidth="1"/>
    <col min="3867" max="3867" width="3.28515625" customWidth="1"/>
    <col min="3868" max="3868" width="8.5703125" customWidth="1"/>
    <col min="3870" max="3870" width="2.5703125" customWidth="1"/>
    <col min="3872" max="3872" width="1.140625" customWidth="1"/>
    <col min="3873" max="3873" width="7.7109375" customWidth="1"/>
    <col min="4097" max="4097" width="4.85546875" customWidth="1"/>
    <col min="4099" max="4099" width="10.140625" customWidth="1"/>
    <col min="4100" max="4100" width="12.42578125" customWidth="1"/>
    <col min="4101" max="4101" width="3.28515625" customWidth="1"/>
    <col min="4102" max="4102" width="8.5703125" customWidth="1"/>
    <col min="4104" max="4104" width="6.85546875" customWidth="1"/>
    <col min="4106" max="4106" width="6.5703125" customWidth="1"/>
    <col min="4107" max="4107" width="11.140625" customWidth="1"/>
    <col min="4108" max="4108" width="5.42578125" customWidth="1"/>
    <col min="4110" max="4110" width="6.28515625" customWidth="1"/>
    <col min="4111" max="4111" width="7.5703125" customWidth="1"/>
    <col min="4112" max="4112" width="3.28515625" customWidth="1"/>
    <col min="4113" max="4113" width="8.5703125" customWidth="1"/>
    <col min="4115" max="4115" width="2.5703125" customWidth="1"/>
    <col min="4117" max="4117" width="1.140625" customWidth="1"/>
    <col min="4118" max="4118" width="7.7109375" customWidth="1"/>
    <col min="4121" max="4121" width="6.28515625" customWidth="1"/>
    <col min="4122" max="4122" width="7.5703125" customWidth="1"/>
    <col min="4123" max="4123" width="3.28515625" customWidth="1"/>
    <col min="4124" max="4124" width="8.5703125" customWidth="1"/>
    <col min="4126" max="4126" width="2.5703125" customWidth="1"/>
    <col min="4128" max="4128" width="1.140625" customWidth="1"/>
    <col min="4129" max="4129" width="7.7109375" customWidth="1"/>
    <col min="4353" max="4353" width="4.85546875" customWidth="1"/>
    <col min="4355" max="4355" width="10.140625" customWidth="1"/>
    <col min="4356" max="4356" width="12.42578125" customWidth="1"/>
    <col min="4357" max="4357" width="3.28515625" customWidth="1"/>
    <col min="4358" max="4358" width="8.5703125" customWidth="1"/>
    <col min="4360" max="4360" width="6.85546875" customWidth="1"/>
    <col min="4362" max="4362" width="6.5703125" customWidth="1"/>
    <col min="4363" max="4363" width="11.140625" customWidth="1"/>
    <col min="4364" max="4364" width="5.42578125" customWidth="1"/>
    <col min="4366" max="4366" width="6.28515625" customWidth="1"/>
    <col min="4367" max="4367" width="7.5703125" customWidth="1"/>
    <col min="4368" max="4368" width="3.28515625" customWidth="1"/>
    <col min="4369" max="4369" width="8.5703125" customWidth="1"/>
    <col min="4371" max="4371" width="2.5703125" customWidth="1"/>
    <col min="4373" max="4373" width="1.140625" customWidth="1"/>
    <col min="4374" max="4374" width="7.7109375" customWidth="1"/>
    <col min="4377" max="4377" width="6.28515625" customWidth="1"/>
    <col min="4378" max="4378" width="7.5703125" customWidth="1"/>
    <col min="4379" max="4379" width="3.28515625" customWidth="1"/>
    <col min="4380" max="4380" width="8.5703125" customWidth="1"/>
    <col min="4382" max="4382" width="2.5703125" customWidth="1"/>
    <col min="4384" max="4384" width="1.140625" customWidth="1"/>
    <col min="4385" max="4385" width="7.7109375" customWidth="1"/>
    <col min="4609" max="4609" width="4.85546875" customWidth="1"/>
    <col min="4611" max="4611" width="10.140625" customWidth="1"/>
    <col min="4612" max="4612" width="12.42578125" customWidth="1"/>
    <col min="4613" max="4613" width="3.28515625" customWidth="1"/>
    <col min="4614" max="4614" width="8.5703125" customWidth="1"/>
    <col min="4616" max="4616" width="6.85546875" customWidth="1"/>
    <col min="4618" max="4618" width="6.5703125" customWidth="1"/>
    <col min="4619" max="4619" width="11.140625" customWidth="1"/>
    <col min="4620" max="4620" width="5.42578125" customWidth="1"/>
    <col min="4622" max="4622" width="6.28515625" customWidth="1"/>
    <col min="4623" max="4623" width="7.5703125" customWidth="1"/>
    <col min="4624" max="4624" width="3.28515625" customWidth="1"/>
    <col min="4625" max="4625" width="8.5703125" customWidth="1"/>
    <col min="4627" max="4627" width="2.5703125" customWidth="1"/>
    <col min="4629" max="4629" width="1.140625" customWidth="1"/>
    <col min="4630" max="4630" width="7.7109375" customWidth="1"/>
    <col min="4633" max="4633" width="6.28515625" customWidth="1"/>
    <col min="4634" max="4634" width="7.5703125" customWidth="1"/>
    <col min="4635" max="4635" width="3.28515625" customWidth="1"/>
    <col min="4636" max="4636" width="8.5703125" customWidth="1"/>
    <col min="4638" max="4638" width="2.5703125" customWidth="1"/>
    <col min="4640" max="4640" width="1.140625" customWidth="1"/>
    <col min="4641" max="4641" width="7.7109375" customWidth="1"/>
    <col min="4865" max="4865" width="4.85546875" customWidth="1"/>
    <col min="4867" max="4867" width="10.140625" customWidth="1"/>
    <col min="4868" max="4868" width="12.42578125" customWidth="1"/>
    <col min="4869" max="4869" width="3.28515625" customWidth="1"/>
    <col min="4870" max="4870" width="8.5703125" customWidth="1"/>
    <col min="4872" max="4872" width="6.85546875" customWidth="1"/>
    <col min="4874" max="4874" width="6.5703125" customWidth="1"/>
    <col min="4875" max="4875" width="11.140625" customWidth="1"/>
    <col min="4876" max="4876" width="5.42578125" customWidth="1"/>
    <col min="4878" max="4878" width="6.28515625" customWidth="1"/>
    <col min="4879" max="4879" width="7.5703125" customWidth="1"/>
    <col min="4880" max="4880" width="3.28515625" customWidth="1"/>
    <col min="4881" max="4881" width="8.5703125" customWidth="1"/>
    <col min="4883" max="4883" width="2.5703125" customWidth="1"/>
    <col min="4885" max="4885" width="1.140625" customWidth="1"/>
    <col min="4886" max="4886" width="7.7109375" customWidth="1"/>
    <col min="4889" max="4889" width="6.28515625" customWidth="1"/>
    <col min="4890" max="4890" width="7.5703125" customWidth="1"/>
    <col min="4891" max="4891" width="3.28515625" customWidth="1"/>
    <col min="4892" max="4892" width="8.5703125" customWidth="1"/>
    <col min="4894" max="4894" width="2.5703125" customWidth="1"/>
    <col min="4896" max="4896" width="1.140625" customWidth="1"/>
    <col min="4897" max="4897" width="7.7109375" customWidth="1"/>
    <col min="5121" max="5121" width="4.85546875" customWidth="1"/>
    <col min="5123" max="5123" width="10.140625" customWidth="1"/>
    <col min="5124" max="5124" width="12.42578125" customWidth="1"/>
    <col min="5125" max="5125" width="3.28515625" customWidth="1"/>
    <col min="5126" max="5126" width="8.5703125" customWidth="1"/>
    <col min="5128" max="5128" width="6.85546875" customWidth="1"/>
    <col min="5130" max="5130" width="6.5703125" customWidth="1"/>
    <col min="5131" max="5131" width="11.140625" customWidth="1"/>
    <col min="5132" max="5132" width="5.42578125" customWidth="1"/>
    <col min="5134" max="5134" width="6.28515625" customWidth="1"/>
    <col min="5135" max="5135" width="7.5703125" customWidth="1"/>
    <col min="5136" max="5136" width="3.28515625" customWidth="1"/>
    <col min="5137" max="5137" width="8.5703125" customWidth="1"/>
    <col min="5139" max="5139" width="2.5703125" customWidth="1"/>
    <col min="5141" max="5141" width="1.140625" customWidth="1"/>
    <col min="5142" max="5142" width="7.7109375" customWidth="1"/>
    <col min="5145" max="5145" width="6.28515625" customWidth="1"/>
    <col min="5146" max="5146" width="7.5703125" customWidth="1"/>
    <col min="5147" max="5147" width="3.28515625" customWidth="1"/>
    <col min="5148" max="5148" width="8.5703125" customWidth="1"/>
    <col min="5150" max="5150" width="2.5703125" customWidth="1"/>
    <col min="5152" max="5152" width="1.140625" customWidth="1"/>
    <col min="5153" max="5153" width="7.7109375" customWidth="1"/>
    <col min="5377" max="5377" width="4.85546875" customWidth="1"/>
    <col min="5379" max="5379" width="10.140625" customWidth="1"/>
    <col min="5380" max="5380" width="12.42578125" customWidth="1"/>
    <col min="5381" max="5381" width="3.28515625" customWidth="1"/>
    <col min="5382" max="5382" width="8.5703125" customWidth="1"/>
    <col min="5384" max="5384" width="6.85546875" customWidth="1"/>
    <col min="5386" max="5386" width="6.5703125" customWidth="1"/>
    <col min="5387" max="5387" width="11.140625" customWidth="1"/>
    <col min="5388" max="5388" width="5.42578125" customWidth="1"/>
    <col min="5390" max="5390" width="6.28515625" customWidth="1"/>
    <col min="5391" max="5391" width="7.5703125" customWidth="1"/>
    <col min="5392" max="5392" width="3.28515625" customWidth="1"/>
    <col min="5393" max="5393" width="8.5703125" customWidth="1"/>
    <col min="5395" max="5395" width="2.5703125" customWidth="1"/>
    <col min="5397" max="5397" width="1.140625" customWidth="1"/>
    <col min="5398" max="5398" width="7.7109375" customWidth="1"/>
    <col min="5401" max="5401" width="6.28515625" customWidth="1"/>
    <col min="5402" max="5402" width="7.5703125" customWidth="1"/>
    <col min="5403" max="5403" width="3.28515625" customWidth="1"/>
    <col min="5404" max="5404" width="8.5703125" customWidth="1"/>
    <col min="5406" max="5406" width="2.5703125" customWidth="1"/>
    <col min="5408" max="5408" width="1.140625" customWidth="1"/>
    <col min="5409" max="5409" width="7.7109375" customWidth="1"/>
    <col min="5633" max="5633" width="4.85546875" customWidth="1"/>
    <col min="5635" max="5635" width="10.140625" customWidth="1"/>
    <col min="5636" max="5636" width="12.42578125" customWidth="1"/>
    <col min="5637" max="5637" width="3.28515625" customWidth="1"/>
    <col min="5638" max="5638" width="8.5703125" customWidth="1"/>
    <col min="5640" max="5640" width="6.85546875" customWidth="1"/>
    <col min="5642" max="5642" width="6.5703125" customWidth="1"/>
    <col min="5643" max="5643" width="11.140625" customWidth="1"/>
    <col min="5644" max="5644" width="5.42578125" customWidth="1"/>
    <col min="5646" max="5646" width="6.28515625" customWidth="1"/>
    <col min="5647" max="5647" width="7.5703125" customWidth="1"/>
    <col min="5648" max="5648" width="3.28515625" customWidth="1"/>
    <col min="5649" max="5649" width="8.5703125" customWidth="1"/>
    <col min="5651" max="5651" width="2.5703125" customWidth="1"/>
    <col min="5653" max="5653" width="1.140625" customWidth="1"/>
    <col min="5654" max="5654" width="7.7109375" customWidth="1"/>
    <col min="5657" max="5657" width="6.28515625" customWidth="1"/>
    <col min="5658" max="5658" width="7.5703125" customWidth="1"/>
    <col min="5659" max="5659" width="3.28515625" customWidth="1"/>
    <col min="5660" max="5660" width="8.5703125" customWidth="1"/>
    <col min="5662" max="5662" width="2.5703125" customWidth="1"/>
    <col min="5664" max="5664" width="1.140625" customWidth="1"/>
    <col min="5665" max="5665" width="7.7109375" customWidth="1"/>
    <col min="5889" max="5889" width="4.85546875" customWidth="1"/>
    <col min="5891" max="5891" width="10.140625" customWidth="1"/>
    <col min="5892" max="5892" width="12.42578125" customWidth="1"/>
    <col min="5893" max="5893" width="3.28515625" customWidth="1"/>
    <col min="5894" max="5894" width="8.5703125" customWidth="1"/>
    <col min="5896" max="5896" width="6.85546875" customWidth="1"/>
    <col min="5898" max="5898" width="6.5703125" customWidth="1"/>
    <col min="5899" max="5899" width="11.140625" customWidth="1"/>
    <col min="5900" max="5900" width="5.42578125" customWidth="1"/>
    <col min="5902" max="5902" width="6.28515625" customWidth="1"/>
    <col min="5903" max="5903" width="7.5703125" customWidth="1"/>
    <col min="5904" max="5904" width="3.28515625" customWidth="1"/>
    <col min="5905" max="5905" width="8.5703125" customWidth="1"/>
    <col min="5907" max="5907" width="2.5703125" customWidth="1"/>
    <col min="5909" max="5909" width="1.140625" customWidth="1"/>
    <col min="5910" max="5910" width="7.7109375" customWidth="1"/>
    <col min="5913" max="5913" width="6.28515625" customWidth="1"/>
    <col min="5914" max="5914" width="7.5703125" customWidth="1"/>
    <col min="5915" max="5915" width="3.28515625" customWidth="1"/>
    <col min="5916" max="5916" width="8.5703125" customWidth="1"/>
    <col min="5918" max="5918" width="2.5703125" customWidth="1"/>
    <col min="5920" max="5920" width="1.140625" customWidth="1"/>
    <col min="5921" max="5921" width="7.7109375" customWidth="1"/>
    <col min="6145" max="6145" width="4.85546875" customWidth="1"/>
    <col min="6147" max="6147" width="10.140625" customWidth="1"/>
    <col min="6148" max="6148" width="12.42578125" customWidth="1"/>
    <col min="6149" max="6149" width="3.28515625" customWidth="1"/>
    <col min="6150" max="6150" width="8.5703125" customWidth="1"/>
    <col min="6152" max="6152" width="6.85546875" customWidth="1"/>
    <col min="6154" max="6154" width="6.5703125" customWidth="1"/>
    <col min="6155" max="6155" width="11.140625" customWidth="1"/>
    <col min="6156" max="6156" width="5.42578125" customWidth="1"/>
    <col min="6158" max="6158" width="6.28515625" customWidth="1"/>
    <col min="6159" max="6159" width="7.5703125" customWidth="1"/>
    <col min="6160" max="6160" width="3.28515625" customWidth="1"/>
    <col min="6161" max="6161" width="8.5703125" customWidth="1"/>
    <col min="6163" max="6163" width="2.5703125" customWidth="1"/>
    <col min="6165" max="6165" width="1.140625" customWidth="1"/>
    <col min="6166" max="6166" width="7.7109375" customWidth="1"/>
    <col min="6169" max="6169" width="6.28515625" customWidth="1"/>
    <col min="6170" max="6170" width="7.5703125" customWidth="1"/>
    <col min="6171" max="6171" width="3.28515625" customWidth="1"/>
    <col min="6172" max="6172" width="8.5703125" customWidth="1"/>
    <col min="6174" max="6174" width="2.5703125" customWidth="1"/>
    <col min="6176" max="6176" width="1.140625" customWidth="1"/>
    <col min="6177" max="6177" width="7.7109375" customWidth="1"/>
    <col min="6401" max="6401" width="4.85546875" customWidth="1"/>
    <col min="6403" max="6403" width="10.140625" customWidth="1"/>
    <col min="6404" max="6404" width="12.42578125" customWidth="1"/>
    <col min="6405" max="6405" width="3.28515625" customWidth="1"/>
    <col min="6406" max="6406" width="8.5703125" customWidth="1"/>
    <col min="6408" max="6408" width="6.85546875" customWidth="1"/>
    <col min="6410" max="6410" width="6.5703125" customWidth="1"/>
    <col min="6411" max="6411" width="11.140625" customWidth="1"/>
    <col min="6412" max="6412" width="5.42578125" customWidth="1"/>
    <col min="6414" max="6414" width="6.28515625" customWidth="1"/>
    <col min="6415" max="6415" width="7.5703125" customWidth="1"/>
    <col min="6416" max="6416" width="3.28515625" customWidth="1"/>
    <col min="6417" max="6417" width="8.5703125" customWidth="1"/>
    <col min="6419" max="6419" width="2.5703125" customWidth="1"/>
    <col min="6421" max="6421" width="1.140625" customWidth="1"/>
    <col min="6422" max="6422" width="7.7109375" customWidth="1"/>
    <col min="6425" max="6425" width="6.28515625" customWidth="1"/>
    <col min="6426" max="6426" width="7.5703125" customWidth="1"/>
    <col min="6427" max="6427" width="3.28515625" customWidth="1"/>
    <col min="6428" max="6428" width="8.5703125" customWidth="1"/>
    <col min="6430" max="6430" width="2.5703125" customWidth="1"/>
    <col min="6432" max="6432" width="1.140625" customWidth="1"/>
    <col min="6433" max="6433" width="7.7109375" customWidth="1"/>
    <col min="6657" max="6657" width="4.85546875" customWidth="1"/>
    <col min="6659" max="6659" width="10.140625" customWidth="1"/>
    <col min="6660" max="6660" width="12.42578125" customWidth="1"/>
    <col min="6661" max="6661" width="3.28515625" customWidth="1"/>
    <col min="6662" max="6662" width="8.5703125" customWidth="1"/>
    <col min="6664" max="6664" width="6.85546875" customWidth="1"/>
    <col min="6666" max="6666" width="6.5703125" customWidth="1"/>
    <col min="6667" max="6667" width="11.140625" customWidth="1"/>
    <col min="6668" max="6668" width="5.42578125" customWidth="1"/>
    <col min="6670" max="6670" width="6.28515625" customWidth="1"/>
    <col min="6671" max="6671" width="7.5703125" customWidth="1"/>
    <col min="6672" max="6672" width="3.28515625" customWidth="1"/>
    <col min="6673" max="6673" width="8.5703125" customWidth="1"/>
    <col min="6675" max="6675" width="2.5703125" customWidth="1"/>
    <col min="6677" max="6677" width="1.140625" customWidth="1"/>
    <col min="6678" max="6678" width="7.7109375" customWidth="1"/>
    <col min="6681" max="6681" width="6.28515625" customWidth="1"/>
    <col min="6682" max="6682" width="7.5703125" customWidth="1"/>
    <col min="6683" max="6683" width="3.28515625" customWidth="1"/>
    <col min="6684" max="6684" width="8.5703125" customWidth="1"/>
    <col min="6686" max="6686" width="2.5703125" customWidth="1"/>
    <col min="6688" max="6688" width="1.140625" customWidth="1"/>
    <col min="6689" max="6689" width="7.7109375" customWidth="1"/>
    <col min="6913" max="6913" width="4.85546875" customWidth="1"/>
    <col min="6915" max="6915" width="10.140625" customWidth="1"/>
    <col min="6916" max="6916" width="12.42578125" customWidth="1"/>
    <col min="6917" max="6917" width="3.28515625" customWidth="1"/>
    <col min="6918" max="6918" width="8.5703125" customWidth="1"/>
    <col min="6920" max="6920" width="6.85546875" customWidth="1"/>
    <col min="6922" max="6922" width="6.5703125" customWidth="1"/>
    <col min="6923" max="6923" width="11.140625" customWidth="1"/>
    <col min="6924" max="6924" width="5.42578125" customWidth="1"/>
    <col min="6926" max="6926" width="6.28515625" customWidth="1"/>
    <col min="6927" max="6927" width="7.5703125" customWidth="1"/>
    <col min="6928" max="6928" width="3.28515625" customWidth="1"/>
    <col min="6929" max="6929" width="8.5703125" customWidth="1"/>
    <col min="6931" max="6931" width="2.5703125" customWidth="1"/>
    <col min="6933" max="6933" width="1.140625" customWidth="1"/>
    <col min="6934" max="6934" width="7.7109375" customWidth="1"/>
    <col min="6937" max="6937" width="6.28515625" customWidth="1"/>
    <col min="6938" max="6938" width="7.5703125" customWidth="1"/>
    <col min="6939" max="6939" width="3.28515625" customWidth="1"/>
    <col min="6940" max="6940" width="8.5703125" customWidth="1"/>
    <col min="6942" max="6942" width="2.5703125" customWidth="1"/>
    <col min="6944" max="6944" width="1.140625" customWidth="1"/>
    <col min="6945" max="6945" width="7.7109375" customWidth="1"/>
    <col min="7169" max="7169" width="4.85546875" customWidth="1"/>
    <col min="7171" max="7171" width="10.140625" customWidth="1"/>
    <col min="7172" max="7172" width="12.42578125" customWidth="1"/>
    <col min="7173" max="7173" width="3.28515625" customWidth="1"/>
    <col min="7174" max="7174" width="8.5703125" customWidth="1"/>
    <col min="7176" max="7176" width="6.85546875" customWidth="1"/>
    <col min="7178" max="7178" width="6.5703125" customWidth="1"/>
    <col min="7179" max="7179" width="11.140625" customWidth="1"/>
    <col min="7180" max="7180" width="5.42578125" customWidth="1"/>
    <col min="7182" max="7182" width="6.28515625" customWidth="1"/>
    <col min="7183" max="7183" width="7.5703125" customWidth="1"/>
    <col min="7184" max="7184" width="3.28515625" customWidth="1"/>
    <col min="7185" max="7185" width="8.5703125" customWidth="1"/>
    <col min="7187" max="7187" width="2.5703125" customWidth="1"/>
    <col min="7189" max="7189" width="1.140625" customWidth="1"/>
    <col min="7190" max="7190" width="7.7109375" customWidth="1"/>
    <col min="7193" max="7193" width="6.28515625" customWidth="1"/>
    <col min="7194" max="7194" width="7.5703125" customWidth="1"/>
    <col min="7195" max="7195" width="3.28515625" customWidth="1"/>
    <col min="7196" max="7196" width="8.5703125" customWidth="1"/>
    <col min="7198" max="7198" width="2.5703125" customWidth="1"/>
    <col min="7200" max="7200" width="1.140625" customWidth="1"/>
    <col min="7201" max="7201" width="7.7109375" customWidth="1"/>
    <col min="7425" max="7425" width="4.85546875" customWidth="1"/>
    <col min="7427" max="7427" width="10.140625" customWidth="1"/>
    <col min="7428" max="7428" width="12.42578125" customWidth="1"/>
    <col min="7429" max="7429" width="3.28515625" customWidth="1"/>
    <col min="7430" max="7430" width="8.5703125" customWidth="1"/>
    <col min="7432" max="7432" width="6.85546875" customWidth="1"/>
    <col min="7434" max="7434" width="6.5703125" customWidth="1"/>
    <col min="7435" max="7435" width="11.140625" customWidth="1"/>
    <col min="7436" max="7436" width="5.42578125" customWidth="1"/>
    <col min="7438" max="7438" width="6.28515625" customWidth="1"/>
    <col min="7439" max="7439" width="7.5703125" customWidth="1"/>
    <col min="7440" max="7440" width="3.28515625" customWidth="1"/>
    <col min="7441" max="7441" width="8.5703125" customWidth="1"/>
    <col min="7443" max="7443" width="2.5703125" customWidth="1"/>
    <col min="7445" max="7445" width="1.140625" customWidth="1"/>
    <col min="7446" max="7446" width="7.7109375" customWidth="1"/>
    <col min="7449" max="7449" width="6.28515625" customWidth="1"/>
    <col min="7450" max="7450" width="7.5703125" customWidth="1"/>
    <col min="7451" max="7451" width="3.28515625" customWidth="1"/>
    <col min="7452" max="7452" width="8.5703125" customWidth="1"/>
    <col min="7454" max="7454" width="2.5703125" customWidth="1"/>
    <col min="7456" max="7456" width="1.140625" customWidth="1"/>
    <col min="7457" max="7457" width="7.7109375" customWidth="1"/>
    <col min="7681" max="7681" width="4.85546875" customWidth="1"/>
    <col min="7683" max="7683" width="10.140625" customWidth="1"/>
    <col min="7684" max="7684" width="12.42578125" customWidth="1"/>
    <col min="7685" max="7685" width="3.28515625" customWidth="1"/>
    <col min="7686" max="7686" width="8.5703125" customWidth="1"/>
    <col min="7688" max="7688" width="6.85546875" customWidth="1"/>
    <col min="7690" max="7690" width="6.5703125" customWidth="1"/>
    <col min="7691" max="7691" width="11.140625" customWidth="1"/>
    <col min="7692" max="7692" width="5.42578125" customWidth="1"/>
    <col min="7694" max="7694" width="6.28515625" customWidth="1"/>
    <col min="7695" max="7695" width="7.5703125" customWidth="1"/>
    <col min="7696" max="7696" width="3.28515625" customWidth="1"/>
    <col min="7697" max="7697" width="8.5703125" customWidth="1"/>
    <col min="7699" max="7699" width="2.5703125" customWidth="1"/>
    <col min="7701" max="7701" width="1.140625" customWidth="1"/>
    <col min="7702" max="7702" width="7.7109375" customWidth="1"/>
    <col min="7705" max="7705" width="6.28515625" customWidth="1"/>
    <col min="7706" max="7706" width="7.5703125" customWidth="1"/>
    <col min="7707" max="7707" width="3.28515625" customWidth="1"/>
    <col min="7708" max="7708" width="8.5703125" customWidth="1"/>
    <col min="7710" max="7710" width="2.5703125" customWidth="1"/>
    <col min="7712" max="7712" width="1.140625" customWidth="1"/>
    <col min="7713" max="7713" width="7.7109375" customWidth="1"/>
    <col min="7937" max="7937" width="4.85546875" customWidth="1"/>
    <col min="7939" max="7939" width="10.140625" customWidth="1"/>
    <col min="7940" max="7940" width="12.42578125" customWidth="1"/>
    <col min="7941" max="7941" width="3.28515625" customWidth="1"/>
    <col min="7942" max="7942" width="8.5703125" customWidth="1"/>
    <col min="7944" max="7944" width="6.85546875" customWidth="1"/>
    <col min="7946" max="7946" width="6.5703125" customWidth="1"/>
    <col min="7947" max="7947" width="11.140625" customWidth="1"/>
    <col min="7948" max="7948" width="5.42578125" customWidth="1"/>
    <col min="7950" max="7950" width="6.28515625" customWidth="1"/>
    <col min="7951" max="7951" width="7.5703125" customWidth="1"/>
    <col min="7952" max="7952" width="3.28515625" customWidth="1"/>
    <col min="7953" max="7953" width="8.5703125" customWidth="1"/>
    <col min="7955" max="7955" width="2.5703125" customWidth="1"/>
    <col min="7957" max="7957" width="1.140625" customWidth="1"/>
    <col min="7958" max="7958" width="7.7109375" customWidth="1"/>
    <col min="7961" max="7961" width="6.28515625" customWidth="1"/>
    <col min="7962" max="7962" width="7.5703125" customWidth="1"/>
    <col min="7963" max="7963" width="3.28515625" customWidth="1"/>
    <col min="7964" max="7964" width="8.5703125" customWidth="1"/>
    <col min="7966" max="7966" width="2.5703125" customWidth="1"/>
    <col min="7968" max="7968" width="1.140625" customWidth="1"/>
    <col min="7969" max="7969" width="7.7109375" customWidth="1"/>
    <col min="8193" max="8193" width="4.85546875" customWidth="1"/>
    <col min="8195" max="8195" width="10.140625" customWidth="1"/>
    <col min="8196" max="8196" width="12.42578125" customWidth="1"/>
    <col min="8197" max="8197" width="3.28515625" customWidth="1"/>
    <col min="8198" max="8198" width="8.5703125" customWidth="1"/>
    <col min="8200" max="8200" width="6.85546875" customWidth="1"/>
    <col min="8202" max="8202" width="6.5703125" customWidth="1"/>
    <col min="8203" max="8203" width="11.140625" customWidth="1"/>
    <col min="8204" max="8204" width="5.42578125" customWidth="1"/>
    <col min="8206" max="8206" width="6.28515625" customWidth="1"/>
    <col min="8207" max="8207" width="7.5703125" customWidth="1"/>
    <col min="8208" max="8208" width="3.28515625" customWidth="1"/>
    <col min="8209" max="8209" width="8.5703125" customWidth="1"/>
    <col min="8211" max="8211" width="2.5703125" customWidth="1"/>
    <col min="8213" max="8213" width="1.140625" customWidth="1"/>
    <col min="8214" max="8214" width="7.7109375" customWidth="1"/>
    <col min="8217" max="8217" width="6.28515625" customWidth="1"/>
    <col min="8218" max="8218" width="7.5703125" customWidth="1"/>
    <col min="8219" max="8219" width="3.28515625" customWidth="1"/>
    <col min="8220" max="8220" width="8.5703125" customWidth="1"/>
    <col min="8222" max="8222" width="2.5703125" customWidth="1"/>
    <col min="8224" max="8224" width="1.140625" customWidth="1"/>
    <col min="8225" max="8225" width="7.7109375" customWidth="1"/>
    <col min="8449" max="8449" width="4.85546875" customWidth="1"/>
    <col min="8451" max="8451" width="10.140625" customWidth="1"/>
    <col min="8452" max="8452" width="12.42578125" customWidth="1"/>
    <col min="8453" max="8453" width="3.28515625" customWidth="1"/>
    <col min="8454" max="8454" width="8.5703125" customWidth="1"/>
    <col min="8456" max="8456" width="6.85546875" customWidth="1"/>
    <col min="8458" max="8458" width="6.5703125" customWidth="1"/>
    <col min="8459" max="8459" width="11.140625" customWidth="1"/>
    <col min="8460" max="8460" width="5.42578125" customWidth="1"/>
    <col min="8462" max="8462" width="6.28515625" customWidth="1"/>
    <col min="8463" max="8463" width="7.5703125" customWidth="1"/>
    <col min="8464" max="8464" width="3.28515625" customWidth="1"/>
    <col min="8465" max="8465" width="8.5703125" customWidth="1"/>
    <col min="8467" max="8467" width="2.5703125" customWidth="1"/>
    <col min="8469" max="8469" width="1.140625" customWidth="1"/>
    <col min="8470" max="8470" width="7.7109375" customWidth="1"/>
    <col min="8473" max="8473" width="6.28515625" customWidth="1"/>
    <col min="8474" max="8474" width="7.5703125" customWidth="1"/>
    <col min="8475" max="8475" width="3.28515625" customWidth="1"/>
    <col min="8476" max="8476" width="8.5703125" customWidth="1"/>
    <col min="8478" max="8478" width="2.5703125" customWidth="1"/>
    <col min="8480" max="8480" width="1.140625" customWidth="1"/>
    <col min="8481" max="8481" width="7.7109375" customWidth="1"/>
    <col min="8705" max="8705" width="4.85546875" customWidth="1"/>
    <col min="8707" max="8707" width="10.140625" customWidth="1"/>
    <col min="8708" max="8708" width="12.42578125" customWidth="1"/>
    <col min="8709" max="8709" width="3.28515625" customWidth="1"/>
    <col min="8710" max="8710" width="8.5703125" customWidth="1"/>
    <col min="8712" max="8712" width="6.85546875" customWidth="1"/>
    <col min="8714" max="8714" width="6.5703125" customWidth="1"/>
    <col min="8715" max="8715" width="11.140625" customWidth="1"/>
    <col min="8716" max="8716" width="5.42578125" customWidth="1"/>
    <col min="8718" max="8718" width="6.28515625" customWidth="1"/>
    <col min="8719" max="8719" width="7.5703125" customWidth="1"/>
    <col min="8720" max="8720" width="3.28515625" customWidth="1"/>
    <col min="8721" max="8721" width="8.5703125" customWidth="1"/>
    <col min="8723" max="8723" width="2.5703125" customWidth="1"/>
    <col min="8725" max="8725" width="1.140625" customWidth="1"/>
    <col min="8726" max="8726" width="7.7109375" customWidth="1"/>
    <col min="8729" max="8729" width="6.28515625" customWidth="1"/>
    <col min="8730" max="8730" width="7.5703125" customWidth="1"/>
    <col min="8731" max="8731" width="3.28515625" customWidth="1"/>
    <col min="8732" max="8732" width="8.5703125" customWidth="1"/>
    <col min="8734" max="8734" width="2.5703125" customWidth="1"/>
    <col min="8736" max="8736" width="1.140625" customWidth="1"/>
    <col min="8737" max="8737" width="7.7109375" customWidth="1"/>
    <col min="8961" max="8961" width="4.85546875" customWidth="1"/>
    <col min="8963" max="8963" width="10.140625" customWidth="1"/>
    <col min="8964" max="8964" width="12.42578125" customWidth="1"/>
    <col min="8965" max="8965" width="3.28515625" customWidth="1"/>
    <col min="8966" max="8966" width="8.5703125" customWidth="1"/>
    <col min="8968" max="8968" width="6.85546875" customWidth="1"/>
    <col min="8970" max="8970" width="6.5703125" customWidth="1"/>
    <col min="8971" max="8971" width="11.140625" customWidth="1"/>
    <col min="8972" max="8972" width="5.42578125" customWidth="1"/>
    <col min="8974" max="8974" width="6.28515625" customWidth="1"/>
    <col min="8975" max="8975" width="7.5703125" customWidth="1"/>
    <col min="8976" max="8976" width="3.28515625" customWidth="1"/>
    <col min="8977" max="8977" width="8.5703125" customWidth="1"/>
    <col min="8979" max="8979" width="2.5703125" customWidth="1"/>
    <col min="8981" max="8981" width="1.140625" customWidth="1"/>
    <col min="8982" max="8982" width="7.7109375" customWidth="1"/>
    <col min="8985" max="8985" width="6.28515625" customWidth="1"/>
    <col min="8986" max="8986" width="7.5703125" customWidth="1"/>
    <col min="8987" max="8987" width="3.28515625" customWidth="1"/>
    <col min="8988" max="8988" width="8.5703125" customWidth="1"/>
    <col min="8990" max="8990" width="2.5703125" customWidth="1"/>
    <col min="8992" max="8992" width="1.140625" customWidth="1"/>
    <col min="8993" max="8993" width="7.7109375" customWidth="1"/>
    <col min="9217" max="9217" width="4.85546875" customWidth="1"/>
    <col min="9219" max="9219" width="10.140625" customWidth="1"/>
    <col min="9220" max="9220" width="12.42578125" customWidth="1"/>
    <col min="9221" max="9221" width="3.28515625" customWidth="1"/>
    <col min="9222" max="9222" width="8.5703125" customWidth="1"/>
    <col min="9224" max="9224" width="6.85546875" customWidth="1"/>
    <col min="9226" max="9226" width="6.5703125" customWidth="1"/>
    <col min="9227" max="9227" width="11.140625" customWidth="1"/>
    <col min="9228" max="9228" width="5.42578125" customWidth="1"/>
    <col min="9230" max="9230" width="6.28515625" customWidth="1"/>
    <col min="9231" max="9231" width="7.5703125" customWidth="1"/>
    <col min="9232" max="9232" width="3.28515625" customWidth="1"/>
    <col min="9233" max="9233" width="8.5703125" customWidth="1"/>
    <col min="9235" max="9235" width="2.5703125" customWidth="1"/>
    <col min="9237" max="9237" width="1.140625" customWidth="1"/>
    <col min="9238" max="9238" width="7.7109375" customWidth="1"/>
    <col min="9241" max="9241" width="6.28515625" customWidth="1"/>
    <col min="9242" max="9242" width="7.5703125" customWidth="1"/>
    <col min="9243" max="9243" width="3.28515625" customWidth="1"/>
    <col min="9244" max="9244" width="8.5703125" customWidth="1"/>
    <col min="9246" max="9246" width="2.5703125" customWidth="1"/>
    <col min="9248" max="9248" width="1.140625" customWidth="1"/>
    <col min="9249" max="9249" width="7.7109375" customWidth="1"/>
    <col min="9473" max="9473" width="4.85546875" customWidth="1"/>
    <col min="9475" max="9475" width="10.140625" customWidth="1"/>
    <col min="9476" max="9476" width="12.42578125" customWidth="1"/>
    <col min="9477" max="9477" width="3.28515625" customWidth="1"/>
    <col min="9478" max="9478" width="8.5703125" customWidth="1"/>
    <col min="9480" max="9480" width="6.85546875" customWidth="1"/>
    <col min="9482" max="9482" width="6.5703125" customWidth="1"/>
    <col min="9483" max="9483" width="11.140625" customWidth="1"/>
    <col min="9484" max="9484" width="5.42578125" customWidth="1"/>
    <col min="9486" max="9486" width="6.28515625" customWidth="1"/>
    <col min="9487" max="9487" width="7.5703125" customWidth="1"/>
    <col min="9488" max="9488" width="3.28515625" customWidth="1"/>
    <col min="9489" max="9489" width="8.5703125" customWidth="1"/>
    <col min="9491" max="9491" width="2.5703125" customWidth="1"/>
    <col min="9493" max="9493" width="1.140625" customWidth="1"/>
    <col min="9494" max="9494" width="7.7109375" customWidth="1"/>
    <col min="9497" max="9497" width="6.28515625" customWidth="1"/>
    <col min="9498" max="9498" width="7.5703125" customWidth="1"/>
    <col min="9499" max="9499" width="3.28515625" customWidth="1"/>
    <col min="9500" max="9500" width="8.5703125" customWidth="1"/>
    <col min="9502" max="9502" width="2.5703125" customWidth="1"/>
    <col min="9504" max="9504" width="1.140625" customWidth="1"/>
    <col min="9505" max="9505" width="7.7109375" customWidth="1"/>
    <col min="9729" max="9729" width="4.85546875" customWidth="1"/>
    <col min="9731" max="9731" width="10.140625" customWidth="1"/>
    <col min="9732" max="9732" width="12.42578125" customWidth="1"/>
    <col min="9733" max="9733" width="3.28515625" customWidth="1"/>
    <col min="9734" max="9734" width="8.5703125" customWidth="1"/>
    <col min="9736" max="9736" width="6.85546875" customWidth="1"/>
    <col min="9738" max="9738" width="6.5703125" customWidth="1"/>
    <col min="9739" max="9739" width="11.140625" customWidth="1"/>
    <col min="9740" max="9740" width="5.42578125" customWidth="1"/>
    <col min="9742" max="9742" width="6.28515625" customWidth="1"/>
    <col min="9743" max="9743" width="7.5703125" customWidth="1"/>
    <col min="9744" max="9744" width="3.28515625" customWidth="1"/>
    <col min="9745" max="9745" width="8.5703125" customWidth="1"/>
    <col min="9747" max="9747" width="2.5703125" customWidth="1"/>
    <col min="9749" max="9749" width="1.140625" customWidth="1"/>
    <col min="9750" max="9750" width="7.7109375" customWidth="1"/>
    <col min="9753" max="9753" width="6.28515625" customWidth="1"/>
    <col min="9754" max="9754" width="7.5703125" customWidth="1"/>
    <col min="9755" max="9755" width="3.28515625" customWidth="1"/>
    <col min="9756" max="9756" width="8.5703125" customWidth="1"/>
    <col min="9758" max="9758" width="2.5703125" customWidth="1"/>
    <col min="9760" max="9760" width="1.140625" customWidth="1"/>
    <col min="9761" max="9761" width="7.7109375" customWidth="1"/>
    <col min="9985" max="9985" width="4.85546875" customWidth="1"/>
    <col min="9987" max="9987" width="10.140625" customWidth="1"/>
    <col min="9988" max="9988" width="12.42578125" customWidth="1"/>
    <col min="9989" max="9989" width="3.28515625" customWidth="1"/>
    <col min="9990" max="9990" width="8.5703125" customWidth="1"/>
    <col min="9992" max="9992" width="6.85546875" customWidth="1"/>
    <col min="9994" max="9994" width="6.5703125" customWidth="1"/>
    <col min="9995" max="9995" width="11.140625" customWidth="1"/>
    <col min="9996" max="9996" width="5.42578125" customWidth="1"/>
    <col min="9998" max="9998" width="6.28515625" customWidth="1"/>
    <col min="9999" max="9999" width="7.5703125" customWidth="1"/>
    <col min="10000" max="10000" width="3.28515625" customWidth="1"/>
    <col min="10001" max="10001" width="8.5703125" customWidth="1"/>
    <col min="10003" max="10003" width="2.5703125" customWidth="1"/>
    <col min="10005" max="10005" width="1.140625" customWidth="1"/>
    <col min="10006" max="10006" width="7.7109375" customWidth="1"/>
    <col min="10009" max="10009" width="6.28515625" customWidth="1"/>
    <col min="10010" max="10010" width="7.5703125" customWidth="1"/>
    <col min="10011" max="10011" width="3.28515625" customWidth="1"/>
    <col min="10012" max="10012" width="8.5703125" customWidth="1"/>
    <col min="10014" max="10014" width="2.5703125" customWidth="1"/>
    <col min="10016" max="10016" width="1.140625" customWidth="1"/>
    <col min="10017" max="10017" width="7.7109375" customWidth="1"/>
    <col min="10241" max="10241" width="4.85546875" customWidth="1"/>
    <col min="10243" max="10243" width="10.140625" customWidth="1"/>
    <col min="10244" max="10244" width="12.42578125" customWidth="1"/>
    <col min="10245" max="10245" width="3.28515625" customWidth="1"/>
    <col min="10246" max="10246" width="8.5703125" customWidth="1"/>
    <col min="10248" max="10248" width="6.85546875" customWidth="1"/>
    <col min="10250" max="10250" width="6.5703125" customWidth="1"/>
    <col min="10251" max="10251" width="11.140625" customWidth="1"/>
    <col min="10252" max="10252" width="5.42578125" customWidth="1"/>
    <col min="10254" max="10254" width="6.28515625" customWidth="1"/>
    <col min="10255" max="10255" width="7.5703125" customWidth="1"/>
    <col min="10256" max="10256" width="3.28515625" customWidth="1"/>
    <col min="10257" max="10257" width="8.5703125" customWidth="1"/>
    <col min="10259" max="10259" width="2.5703125" customWidth="1"/>
    <col min="10261" max="10261" width="1.140625" customWidth="1"/>
    <col min="10262" max="10262" width="7.7109375" customWidth="1"/>
    <col min="10265" max="10265" width="6.28515625" customWidth="1"/>
    <col min="10266" max="10266" width="7.5703125" customWidth="1"/>
    <col min="10267" max="10267" width="3.28515625" customWidth="1"/>
    <col min="10268" max="10268" width="8.5703125" customWidth="1"/>
    <col min="10270" max="10270" width="2.5703125" customWidth="1"/>
    <col min="10272" max="10272" width="1.140625" customWidth="1"/>
    <col min="10273" max="10273" width="7.7109375" customWidth="1"/>
    <col min="10497" max="10497" width="4.85546875" customWidth="1"/>
    <col min="10499" max="10499" width="10.140625" customWidth="1"/>
    <col min="10500" max="10500" width="12.42578125" customWidth="1"/>
    <col min="10501" max="10501" width="3.28515625" customWidth="1"/>
    <col min="10502" max="10502" width="8.5703125" customWidth="1"/>
    <col min="10504" max="10504" width="6.85546875" customWidth="1"/>
    <col min="10506" max="10506" width="6.5703125" customWidth="1"/>
    <col min="10507" max="10507" width="11.140625" customWidth="1"/>
    <col min="10508" max="10508" width="5.42578125" customWidth="1"/>
    <col min="10510" max="10510" width="6.28515625" customWidth="1"/>
    <col min="10511" max="10511" width="7.5703125" customWidth="1"/>
    <col min="10512" max="10512" width="3.28515625" customWidth="1"/>
    <col min="10513" max="10513" width="8.5703125" customWidth="1"/>
    <col min="10515" max="10515" width="2.5703125" customWidth="1"/>
    <col min="10517" max="10517" width="1.140625" customWidth="1"/>
    <col min="10518" max="10518" width="7.7109375" customWidth="1"/>
    <col min="10521" max="10521" width="6.28515625" customWidth="1"/>
    <col min="10522" max="10522" width="7.5703125" customWidth="1"/>
    <col min="10523" max="10523" width="3.28515625" customWidth="1"/>
    <col min="10524" max="10524" width="8.5703125" customWidth="1"/>
    <col min="10526" max="10526" width="2.5703125" customWidth="1"/>
    <col min="10528" max="10528" width="1.140625" customWidth="1"/>
    <col min="10529" max="10529" width="7.7109375" customWidth="1"/>
    <col min="10753" max="10753" width="4.85546875" customWidth="1"/>
    <col min="10755" max="10755" width="10.140625" customWidth="1"/>
    <col min="10756" max="10756" width="12.42578125" customWidth="1"/>
    <col min="10757" max="10757" width="3.28515625" customWidth="1"/>
    <col min="10758" max="10758" width="8.5703125" customWidth="1"/>
    <col min="10760" max="10760" width="6.85546875" customWidth="1"/>
    <col min="10762" max="10762" width="6.5703125" customWidth="1"/>
    <col min="10763" max="10763" width="11.140625" customWidth="1"/>
    <col min="10764" max="10764" width="5.42578125" customWidth="1"/>
    <col min="10766" max="10766" width="6.28515625" customWidth="1"/>
    <col min="10767" max="10767" width="7.5703125" customWidth="1"/>
    <col min="10768" max="10768" width="3.28515625" customWidth="1"/>
    <col min="10769" max="10769" width="8.5703125" customWidth="1"/>
    <col min="10771" max="10771" width="2.5703125" customWidth="1"/>
    <col min="10773" max="10773" width="1.140625" customWidth="1"/>
    <col min="10774" max="10774" width="7.7109375" customWidth="1"/>
    <col min="10777" max="10777" width="6.28515625" customWidth="1"/>
    <col min="10778" max="10778" width="7.5703125" customWidth="1"/>
    <col min="10779" max="10779" width="3.28515625" customWidth="1"/>
    <col min="10780" max="10780" width="8.5703125" customWidth="1"/>
    <col min="10782" max="10782" width="2.5703125" customWidth="1"/>
    <col min="10784" max="10784" width="1.140625" customWidth="1"/>
    <col min="10785" max="10785" width="7.7109375" customWidth="1"/>
    <col min="11009" max="11009" width="4.85546875" customWidth="1"/>
    <col min="11011" max="11011" width="10.140625" customWidth="1"/>
    <col min="11012" max="11012" width="12.42578125" customWidth="1"/>
    <col min="11013" max="11013" width="3.28515625" customWidth="1"/>
    <col min="11014" max="11014" width="8.5703125" customWidth="1"/>
    <col min="11016" max="11016" width="6.85546875" customWidth="1"/>
    <col min="11018" max="11018" width="6.5703125" customWidth="1"/>
    <col min="11019" max="11019" width="11.140625" customWidth="1"/>
    <col min="11020" max="11020" width="5.42578125" customWidth="1"/>
    <col min="11022" max="11022" width="6.28515625" customWidth="1"/>
    <col min="11023" max="11023" width="7.5703125" customWidth="1"/>
    <col min="11024" max="11024" width="3.28515625" customWidth="1"/>
    <col min="11025" max="11025" width="8.5703125" customWidth="1"/>
    <col min="11027" max="11027" width="2.5703125" customWidth="1"/>
    <col min="11029" max="11029" width="1.140625" customWidth="1"/>
    <col min="11030" max="11030" width="7.7109375" customWidth="1"/>
    <col min="11033" max="11033" width="6.28515625" customWidth="1"/>
    <col min="11034" max="11034" width="7.5703125" customWidth="1"/>
    <col min="11035" max="11035" width="3.28515625" customWidth="1"/>
    <col min="11036" max="11036" width="8.5703125" customWidth="1"/>
    <col min="11038" max="11038" width="2.5703125" customWidth="1"/>
    <col min="11040" max="11040" width="1.140625" customWidth="1"/>
    <col min="11041" max="11041" width="7.7109375" customWidth="1"/>
    <col min="11265" max="11265" width="4.85546875" customWidth="1"/>
    <col min="11267" max="11267" width="10.140625" customWidth="1"/>
    <col min="11268" max="11268" width="12.42578125" customWidth="1"/>
    <col min="11269" max="11269" width="3.28515625" customWidth="1"/>
    <col min="11270" max="11270" width="8.5703125" customWidth="1"/>
    <col min="11272" max="11272" width="6.85546875" customWidth="1"/>
    <col min="11274" max="11274" width="6.5703125" customWidth="1"/>
    <col min="11275" max="11275" width="11.140625" customWidth="1"/>
    <col min="11276" max="11276" width="5.42578125" customWidth="1"/>
    <col min="11278" max="11278" width="6.28515625" customWidth="1"/>
    <col min="11279" max="11279" width="7.5703125" customWidth="1"/>
    <col min="11280" max="11280" width="3.28515625" customWidth="1"/>
    <col min="11281" max="11281" width="8.5703125" customWidth="1"/>
    <col min="11283" max="11283" width="2.5703125" customWidth="1"/>
    <col min="11285" max="11285" width="1.140625" customWidth="1"/>
    <col min="11286" max="11286" width="7.7109375" customWidth="1"/>
    <col min="11289" max="11289" width="6.28515625" customWidth="1"/>
    <col min="11290" max="11290" width="7.5703125" customWidth="1"/>
    <col min="11291" max="11291" width="3.28515625" customWidth="1"/>
    <col min="11292" max="11292" width="8.5703125" customWidth="1"/>
    <col min="11294" max="11294" width="2.5703125" customWidth="1"/>
    <col min="11296" max="11296" width="1.140625" customWidth="1"/>
    <col min="11297" max="11297" width="7.7109375" customWidth="1"/>
    <col min="11521" max="11521" width="4.85546875" customWidth="1"/>
    <col min="11523" max="11523" width="10.140625" customWidth="1"/>
    <col min="11524" max="11524" width="12.42578125" customWidth="1"/>
    <col min="11525" max="11525" width="3.28515625" customWidth="1"/>
    <col min="11526" max="11526" width="8.5703125" customWidth="1"/>
    <col min="11528" max="11528" width="6.85546875" customWidth="1"/>
    <col min="11530" max="11530" width="6.5703125" customWidth="1"/>
    <col min="11531" max="11531" width="11.140625" customWidth="1"/>
    <col min="11532" max="11532" width="5.42578125" customWidth="1"/>
    <col min="11534" max="11534" width="6.28515625" customWidth="1"/>
    <col min="11535" max="11535" width="7.5703125" customWidth="1"/>
    <col min="11536" max="11536" width="3.28515625" customWidth="1"/>
    <col min="11537" max="11537" width="8.5703125" customWidth="1"/>
    <col min="11539" max="11539" width="2.5703125" customWidth="1"/>
    <col min="11541" max="11541" width="1.140625" customWidth="1"/>
    <col min="11542" max="11542" width="7.7109375" customWidth="1"/>
    <col min="11545" max="11545" width="6.28515625" customWidth="1"/>
    <col min="11546" max="11546" width="7.5703125" customWidth="1"/>
    <col min="11547" max="11547" width="3.28515625" customWidth="1"/>
    <col min="11548" max="11548" width="8.5703125" customWidth="1"/>
    <col min="11550" max="11550" width="2.5703125" customWidth="1"/>
    <col min="11552" max="11552" width="1.140625" customWidth="1"/>
    <col min="11553" max="11553" width="7.7109375" customWidth="1"/>
    <col min="11777" max="11777" width="4.85546875" customWidth="1"/>
    <col min="11779" max="11779" width="10.140625" customWidth="1"/>
    <col min="11780" max="11780" width="12.42578125" customWidth="1"/>
    <col min="11781" max="11781" width="3.28515625" customWidth="1"/>
    <col min="11782" max="11782" width="8.5703125" customWidth="1"/>
    <col min="11784" max="11784" width="6.85546875" customWidth="1"/>
    <col min="11786" max="11786" width="6.5703125" customWidth="1"/>
    <col min="11787" max="11787" width="11.140625" customWidth="1"/>
    <col min="11788" max="11788" width="5.42578125" customWidth="1"/>
    <col min="11790" max="11790" width="6.28515625" customWidth="1"/>
    <col min="11791" max="11791" width="7.5703125" customWidth="1"/>
    <col min="11792" max="11792" width="3.28515625" customWidth="1"/>
    <col min="11793" max="11793" width="8.5703125" customWidth="1"/>
    <col min="11795" max="11795" width="2.5703125" customWidth="1"/>
    <col min="11797" max="11797" width="1.140625" customWidth="1"/>
    <col min="11798" max="11798" width="7.7109375" customWidth="1"/>
    <col min="11801" max="11801" width="6.28515625" customWidth="1"/>
    <col min="11802" max="11802" width="7.5703125" customWidth="1"/>
    <col min="11803" max="11803" width="3.28515625" customWidth="1"/>
    <col min="11804" max="11804" width="8.5703125" customWidth="1"/>
    <col min="11806" max="11806" width="2.5703125" customWidth="1"/>
    <col min="11808" max="11808" width="1.140625" customWidth="1"/>
    <col min="11809" max="11809" width="7.7109375" customWidth="1"/>
    <col min="12033" max="12033" width="4.85546875" customWidth="1"/>
    <col min="12035" max="12035" width="10.140625" customWidth="1"/>
    <col min="12036" max="12036" width="12.42578125" customWidth="1"/>
    <col min="12037" max="12037" width="3.28515625" customWidth="1"/>
    <col min="12038" max="12038" width="8.5703125" customWidth="1"/>
    <col min="12040" max="12040" width="6.85546875" customWidth="1"/>
    <col min="12042" max="12042" width="6.5703125" customWidth="1"/>
    <col min="12043" max="12043" width="11.140625" customWidth="1"/>
    <col min="12044" max="12044" width="5.42578125" customWidth="1"/>
    <col min="12046" max="12046" width="6.28515625" customWidth="1"/>
    <col min="12047" max="12047" width="7.5703125" customWidth="1"/>
    <col min="12048" max="12048" width="3.28515625" customWidth="1"/>
    <col min="12049" max="12049" width="8.5703125" customWidth="1"/>
    <col min="12051" max="12051" width="2.5703125" customWidth="1"/>
    <col min="12053" max="12053" width="1.140625" customWidth="1"/>
    <col min="12054" max="12054" width="7.7109375" customWidth="1"/>
    <col min="12057" max="12057" width="6.28515625" customWidth="1"/>
    <col min="12058" max="12058" width="7.5703125" customWidth="1"/>
    <col min="12059" max="12059" width="3.28515625" customWidth="1"/>
    <col min="12060" max="12060" width="8.5703125" customWidth="1"/>
    <col min="12062" max="12062" width="2.5703125" customWidth="1"/>
    <col min="12064" max="12064" width="1.140625" customWidth="1"/>
    <col min="12065" max="12065" width="7.7109375" customWidth="1"/>
    <col min="12289" max="12289" width="4.85546875" customWidth="1"/>
    <col min="12291" max="12291" width="10.140625" customWidth="1"/>
    <col min="12292" max="12292" width="12.42578125" customWidth="1"/>
    <col min="12293" max="12293" width="3.28515625" customWidth="1"/>
    <col min="12294" max="12294" width="8.5703125" customWidth="1"/>
    <col min="12296" max="12296" width="6.85546875" customWidth="1"/>
    <col min="12298" max="12298" width="6.5703125" customWidth="1"/>
    <col min="12299" max="12299" width="11.140625" customWidth="1"/>
    <col min="12300" max="12300" width="5.42578125" customWidth="1"/>
    <col min="12302" max="12302" width="6.28515625" customWidth="1"/>
    <col min="12303" max="12303" width="7.5703125" customWidth="1"/>
    <col min="12304" max="12304" width="3.28515625" customWidth="1"/>
    <col min="12305" max="12305" width="8.5703125" customWidth="1"/>
    <col min="12307" max="12307" width="2.5703125" customWidth="1"/>
    <col min="12309" max="12309" width="1.140625" customWidth="1"/>
    <col min="12310" max="12310" width="7.7109375" customWidth="1"/>
    <col min="12313" max="12313" width="6.28515625" customWidth="1"/>
    <col min="12314" max="12314" width="7.5703125" customWidth="1"/>
    <col min="12315" max="12315" width="3.28515625" customWidth="1"/>
    <col min="12316" max="12316" width="8.5703125" customWidth="1"/>
    <col min="12318" max="12318" width="2.5703125" customWidth="1"/>
    <col min="12320" max="12320" width="1.140625" customWidth="1"/>
    <col min="12321" max="12321" width="7.7109375" customWidth="1"/>
    <col min="12545" max="12545" width="4.85546875" customWidth="1"/>
    <col min="12547" max="12547" width="10.140625" customWidth="1"/>
    <col min="12548" max="12548" width="12.42578125" customWidth="1"/>
    <col min="12549" max="12549" width="3.28515625" customWidth="1"/>
    <col min="12550" max="12550" width="8.5703125" customWidth="1"/>
    <col min="12552" max="12552" width="6.85546875" customWidth="1"/>
    <col min="12554" max="12554" width="6.5703125" customWidth="1"/>
    <col min="12555" max="12555" width="11.140625" customWidth="1"/>
    <col min="12556" max="12556" width="5.42578125" customWidth="1"/>
    <col min="12558" max="12558" width="6.28515625" customWidth="1"/>
    <col min="12559" max="12559" width="7.5703125" customWidth="1"/>
    <col min="12560" max="12560" width="3.28515625" customWidth="1"/>
    <col min="12561" max="12561" width="8.5703125" customWidth="1"/>
    <col min="12563" max="12563" width="2.5703125" customWidth="1"/>
    <col min="12565" max="12565" width="1.140625" customWidth="1"/>
    <col min="12566" max="12566" width="7.7109375" customWidth="1"/>
    <col min="12569" max="12569" width="6.28515625" customWidth="1"/>
    <col min="12570" max="12570" width="7.5703125" customWidth="1"/>
    <col min="12571" max="12571" width="3.28515625" customWidth="1"/>
    <col min="12572" max="12572" width="8.5703125" customWidth="1"/>
    <col min="12574" max="12574" width="2.5703125" customWidth="1"/>
    <col min="12576" max="12576" width="1.140625" customWidth="1"/>
    <col min="12577" max="12577" width="7.7109375" customWidth="1"/>
    <col min="12801" max="12801" width="4.85546875" customWidth="1"/>
    <col min="12803" max="12803" width="10.140625" customWidth="1"/>
    <col min="12804" max="12804" width="12.42578125" customWidth="1"/>
    <col min="12805" max="12805" width="3.28515625" customWidth="1"/>
    <col min="12806" max="12806" width="8.5703125" customWidth="1"/>
    <col min="12808" max="12808" width="6.85546875" customWidth="1"/>
    <col min="12810" max="12810" width="6.5703125" customWidth="1"/>
    <col min="12811" max="12811" width="11.140625" customWidth="1"/>
    <col min="12812" max="12812" width="5.42578125" customWidth="1"/>
    <col min="12814" max="12814" width="6.28515625" customWidth="1"/>
    <col min="12815" max="12815" width="7.5703125" customWidth="1"/>
    <col min="12816" max="12816" width="3.28515625" customWidth="1"/>
    <col min="12817" max="12817" width="8.5703125" customWidth="1"/>
    <col min="12819" max="12819" width="2.5703125" customWidth="1"/>
    <col min="12821" max="12821" width="1.140625" customWidth="1"/>
    <col min="12822" max="12822" width="7.7109375" customWidth="1"/>
    <col min="12825" max="12825" width="6.28515625" customWidth="1"/>
    <col min="12826" max="12826" width="7.5703125" customWidth="1"/>
    <col min="12827" max="12827" width="3.28515625" customWidth="1"/>
    <col min="12828" max="12828" width="8.5703125" customWidth="1"/>
    <col min="12830" max="12830" width="2.5703125" customWidth="1"/>
    <col min="12832" max="12832" width="1.140625" customWidth="1"/>
    <col min="12833" max="12833" width="7.7109375" customWidth="1"/>
    <col min="13057" max="13057" width="4.85546875" customWidth="1"/>
    <col min="13059" max="13059" width="10.140625" customWidth="1"/>
    <col min="13060" max="13060" width="12.42578125" customWidth="1"/>
    <col min="13061" max="13061" width="3.28515625" customWidth="1"/>
    <col min="13062" max="13062" width="8.5703125" customWidth="1"/>
    <col min="13064" max="13064" width="6.85546875" customWidth="1"/>
    <col min="13066" max="13066" width="6.5703125" customWidth="1"/>
    <col min="13067" max="13067" width="11.140625" customWidth="1"/>
    <col min="13068" max="13068" width="5.42578125" customWidth="1"/>
    <col min="13070" max="13070" width="6.28515625" customWidth="1"/>
    <col min="13071" max="13071" width="7.5703125" customWidth="1"/>
    <col min="13072" max="13072" width="3.28515625" customWidth="1"/>
    <col min="13073" max="13073" width="8.5703125" customWidth="1"/>
    <col min="13075" max="13075" width="2.5703125" customWidth="1"/>
    <col min="13077" max="13077" width="1.140625" customWidth="1"/>
    <col min="13078" max="13078" width="7.7109375" customWidth="1"/>
    <col min="13081" max="13081" width="6.28515625" customWidth="1"/>
    <col min="13082" max="13082" width="7.5703125" customWidth="1"/>
    <col min="13083" max="13083" width="3.28515625" customWidth="1"/>
    <col min="13084" max="13084" width="8.5703125" customWidth="1"/>
    <col min="13086" max="13086" width="2.5703125" customWidth="1"/>
    <col min="13088" max="13088" width="1.140625" customWidth="1"/>
    <col min="13089" max="13089" width="7.7109375" customWidth="1"/>
    <col min="13313" max="13313" width="4.85546875" customWidth="1"/>
    <col min="13315" max="13315" width="10.140625" customWidth="1"/>
    <col min="13316" max="13316" width="12.42578125" customWidth="1"/>
    <col min="13317" max="13317" width="3.28515625" customWidth="1"/>
    <col min="13318" max="13318" width="8.5703125" customWidth="1"/>
    <col min="13320" max="13320" width="6.85546875" customWidth="1"/>
    <col min="13322" max="13322" width="6.5703125" customWidth="1"/>
    <col min="13323" max="13323" width="11.140625" customWidth="1"/>
    <col min="13324" max="13324" width="5.42578125" customWidth="1"/>
    <col min="13326" max="13326" width="6.28515625" customWidth="1"/>
    <col min="13327" max="13327" width="7.5703125" customWidth="1"/>
    <col min="13328" max="13328" width="3.28515625" customWidth="1"/>
    <col min="13329" max="13329" width="8.5703125" customWidth="1"/>
    <col min="13331" max="13331" width="2.5703125" customWidth="1"/>
    <col min="13333" max="13333" width="1.140625" customWidth="1"/>
    <col min="13334" max="13334" width="7.7109375" customWidth="1"/>
    <col min="13337" max="13337" width="6.28515625" customWidth="1"/>
    <col min="13338" max="13338" width="7.5703125" customWidth="1"/>
    <col min="13339" max="13339" width="3.28515625" customWidth="1"/>
    <col min="13340" max="13340" width="8.5703125" customWidth="1"/>
    <col min="13342" max="13342" width="2.5703125" customWidth="1"/>
    <col min="13344" max="13344" width="1.140625" customWidth="1"/>
    <col min="13345" max="13345" width="7.7109375" customWidth="1"/>
    <col min="13569" max="13569" width="4.85546875" customWidth="1"/>
    <col min="13571" max="13571" width="10.140625" customWidth="1"/>
    <col min="13572" max="13572" width="12.42578125" customWidth="1"/>
    <col min="13573" max="13573" width="3.28515625" customWidth="1"/>
    <col min="13574" max="13574" width="8.5703125" customWidth="1"/>
    <col min="13576" max="13576" width="6.85546875" customWidth="1"/>
    <col min="13578" max="13578" width="6.5703125" customWidth="1"/>
    <col min="13579" max="13579" width="11.140625" customWidth="1"/>
    <col min="13580" max="13580" width="5.42578125" customWidth="1"/>
    <col min="13582" max="13582" width="6.28515625" customWidth="1"/>
    <col min="13583" max="13583" width="7.5703125" customWidth="1"/>
    <col min="13584" max="13584" width="3.28515625" customWidth="1"/>
    <col min="13585" max="13585" width="8.5703125" customWidth="1"/>
    <col min="13587" max="13587" width="2.5703125" customWidth="1"/>
    <col min="13589" max="13589" width="1.140625" customWidth="1"/>
    <col min="13590" max="13590" width="7.7109375" customWidth="1"/>
    <col min="13593" max="13593" width="6.28515625" customWidth="1"/>
    <col min="13594" max="13594" width="7.5703125" customWidth="1"/>
    <col min="13595" max="13595" width="3.28515625" customWidth="1"/>
    <col min="13596" max="13596" width="8.5703125" customWidth="1"/>
    <col min="13598" max="13598" width="2.5703125" customWidth="1"/>
    <col min="13600" max="13600" width="1.140625" customWidth="1"/>
    <col min="13601" max="13601" width="7.7109375" customWidth="1"/>
    <col min="13825" max="13825" width="4.85546875" customWidth="1"/>
    <col min="13827" max="13827" width="10.140625" customWidth="1"/>
    <col min="13828" max="13828" width="12.42578125" customWidth="1"/>
    <col min="13829" max="13829" width="3.28515625" customWidth="1"/>
    <col min="13830" max="13830" width="8.5703125" customWidth="1"/>
    <col min="13832" max="13832" width="6.85546875" customWidth="1"/>
    <col min="13834" max="13834" width="6.5703125" customWidth="1"/>
    <col min="13835" max="13835" width="11.140625" customWidth="1"/>
    <col min="13836" max="13836" width="5.42578125" customWidth="1"/>
    <col min="13838" max="13838" width="6.28515625" customWidth="1"/>
    <col min="13839" max="13839" width="7.5703125" customWidth="1"/>
    <col min="13840" max="13840" width="3.28515625" customWidth="1"/>
    <col min="13841" max="13841" width="8.5703125" customWidth="1"/>
    <col min="13843" max="13843" width="2.5703125" customWidth="1"/>
    <col min="13845" max="13845" width="1.140625" customWidth="1"/>
    <col min="13846" max="13846" width="7.7109375" customWidth="1"/>
    <col min="13849" max="13849" width="6.28515625" customWidth="1"/>
    <col min="13850" max="13850" width="7.5703125" customWidth="1"/>
    <col min="13851" max="13851" width="3.28515625" customWidth="1"/>
    <col min="13852" max="13852" width="8.5703125" customWidth="1"/>
    <col min="13854" max="13854" width="2.5703125" customWidth="1"/>
    <col min="13856" max="13856" width="1.140625" customWidth="1"/>
    <col min="13857" max="13857" width="7.7109375" customWidth="1"/>
    <col min="14081" max="14081" width="4.85546875" customWidth="1"/>
    <col min="14083" max="14083" width="10.140625" customWidth="1"/>
    <col min="14084" max="14084" width="12.42578125" customWidth="1"/>
    <col min="14085" max="14085" width="3.28515625" customWidth="1"/>
    <col min="14086" max="14086" width="8.5703125" customWidth="1"/>
    <col min="14088" max="14088" width="6.85546875" customWidth="1"/>
    <col min="14090" max="14090" width="6.5703125" customWidth="1"/>
    <col min="14091" max="14091" width="11.140625" customWidth="1"/>
    <col min="14092" max="14092" width="5.42578125" customWidth="1"/>
    <col min="14094" max="14094" width="6.28515625" customWidth="1"/>
    <col min="14095" max="14095" width="7.5703125" customWidth="1"/>
    <col min="14096" max="14096" width="3.28515625" customWidth="1"/>
    <col min="14097" max="14097" width="8.5703125" customWidth="1"/>
    <col min="14099" max="14099" width="2.5703125" customWidth="1"/>
    <col min="14101" max="14101" width="1.140625" customWidth="1"/>
    <col min="14102" max="14102" width="7.7109375" customWidth="1"/>
    <col min="14105" max="14105" width="6.28515625" customWidth="1"/>
    <col min="14106" max="14106" width="7.5703125" customWidth="1"/>
    <col min="14107" max="14107" width="3.28515625" customWidth="1"/>
    <col min="14108" max="14108" width="8.5703125" customWidth="1"/>
    <col min="14110" max="14110" width="2.5703125" customWidth="1"/>
    <col min="14112" max="14112" width="1.140625" customWidth="1"/>
    <col min="14113" max="14113" width="7.7109375" customWidth="1"/>
    <col min="14337" max="14337" width="4.85546875" customWidth="1"/>
    <col min="14339" max="14339" width="10.140625" customWidth="1"/>
    <col min="14340" max="14340" width="12.42578125" customWidth="1"/>
    <col min="14341" max="14341" width="3.28515625" customWidth="1"/>
    <col min="14342" max="14342" width="8.5703125" customWidth="1"/>
    <col min="14344" max="14344" width="6.85546875" customWidth="1"/>
    <col min="14346" max="14346" width="6.5703125" customWidth="1"/>
    <col min="14347" max="14347" width="11.140625" customWidth="1"/>
    <col min="14348" max="14348" width="5.42578125" customWidth="1"/>
    <col min="14350" max="14350" width="6.28515625" customWidth="1"/>
    <col min="14351" max="14351" width="7.5703125" customWidth="1"/>
    <col min="14352" max="14352" width="3.28515625" customWidth="1"/>
    <col min="14353" max="14353" width="8.5703125" customWidth="1"/>
    <col min="14355" max="14355" width="2.5703125" customWidth="1"/>
    <col min="14357" max="14357" width="1.140625" customWidth="1"/>
    <col min="14358" max="14358" width="7.7109375" customWidth="1"/>
    <col min="14361" max="14361" width="6.28515625" customWidth="1"/>
    <col min="14362" max="14362" width="7.5703125" customWidth="1"/>
    <col min="14363" max="14363" width="3.28515625" customWidth="1"/>
    <col min="14364" max="14364" width="8.5703125" customWidth="1"/>
    <col min="14366" max="14366" width="2.5703125" customWidth="1"/>
    <col min="14368" max="14368" width="1.140625" customWidth="1"/>
    <col min="14369" max="14369" width="7.7109375" customWidth="1"/>
    <col min="14593" max="14593" width="4.85546875" customWidth="1"/>
    <col min="14595" max="14595" width="10.140625" customWidth="1"/>
    <col min="14596" max="14596" width="12.42578125" customWidth="1"/>
    <col min="14597" max="14597" width="3.28515625" customWidth="1"/>
    <col min="14598" max="14598" width="8.5703125" customWidth="1"/>
    <col min="14600" max="14600" width="6.85546875" customWidth="1"/>
    <col min="14602" max="14602" width="6.5703125" customWidth="1"/>
    <col min="14603" max="14603" width="11.140625" customWidth="1"/>
    <col min="14604" max="14604" width="5.42578125" customWidth="1"/>
    <col min="14606" max="14606" width="6.28515625" customWidth="1"/>
    <col min="14607" max="14607" width="7.5703125" customWidth="1"/>
    <col min="14608" max="14608" width="3.28515625" customWidth="1"/>
    <col min="14609" max="14609" width="8.5703125" customWidth="1"/>
    <col min="14611" max="14611" width="2.5703125" customWidth="1"/>
    <col min="14613" max="14613" width="1.140625" customWidth="1"/>
    <col min="14614" max="14614" width="7.7109375" customWidth="1"/>
    <col min="14617" max="14617" width="6.28515625" customWidth="1"/>
    <col min="14618" max="14618" width="7.5703125" customWidth="1"/>
    <col min="14619" max="14619" width="3.28515625" customWidth="1"/>
    <col min="14620" max="14620" width="8.5703125" customWidth="1"/>
    <col min="14622" max="14622" width="2.5703125" customWidth="1"/>
    <col min="14624" max="14624" width="1.140625" customWidth="1"/>
    <col min="14625" max="14625" width="7.7109375" customWidth="1"/>
    <col min="14849" max="14849" width="4.85546875" customWidth="1"/>
    <col min="14851" max="14851" width="10.140625" customWidth="1"/>
    <col min="14852" max="14852" width="12.42578125" customWidth="1"/>
    <col min="14853" max="14853" width="3.28515625" customWidth="1"/>
    <col min="14854" max="14854" width="8.5703125" customWidth="1"/>
    <col min="14856" max="14856" width="6.85546875" customWidth="1"/>
    <col min="14858" max="14858" width="6.5703125" customWidth="1"/>
    <col min="14859" max="14859" width="11.140625" customWidth="1"/>
    <col min="14860" max="14860" width="5.42578125" customWidth="1"/>
    <col min="14862" max="14862" width="6.28515625" customWidth="1"/>
    <col min="14863" max="14863" width="7.5703125" customWidth="1"/>
    <col min="14864" max="14864" width="3.28515625" customWidth="1"/>
    <col min="14865" max="14865" width="8.5703125" customWidth="1"/>
    <col min="14867" max="14867" width="2.5703125" customWidth="1"/>
    <col min="14869" max="14869" width="1.140625" customWidth="1"/>
    <col min="14870" max="14870" width="7.7109375" customWidth="1"/>
    <col min="14873" max="14873" width="6.28515625" customWidth="1"/>
    <col min="14874" max="14874" width="7.5703125" customWidth="1"/>
    <col min="14875" max="14875" width="3.28515625" customWidth="1"/>
    <col min="14876" max="14876" width="8.5703125" customWidth="1"/>
    <col min="14878" max="14878" width="2.5703125" customWidth="1"/>
    <col min="14880" max="14880" width="1.140625" customWidth="1"/>
    <col min="14881" max="14881" width="7.7109375" customWidth="1"/>
    <col min="15105" max="15105" width="4.85546875" customWidth="1"/>
    <col min="15107" max="15107" width="10.140625" customWidth="1"/>
    <col min="15108" max="15108" width="12.42578125" customWidth="1"/>
    <col min="15109" max="15109" width="3.28515625" customWidth="1"/>
    <col min="15110" max="15110" width="8.5703125" customWidth="1"/>
    <col min="15112" max="15112" width="6.85546875" customWidth="1"/>
    <col min="15114" max="15114" width="6.5703125" customWidth="1"/>
    <col min="15115" max="15115" width="11.140625" customWidth="1"/>
    <col min="15116" max="15116" width="5.42578125" customWidth="1"/>
    <col min="15118" max="15118" width="6.28515625" customWidth="1"/>
    <col min="15119" max="15119" width="7.5703125" customWidth="1"/>
    <col min="15120" max="15120" width="3.28515625" customWidth="1"/>
    <col min="15121" max="15121" width="8.5703125" customWidth="1"/>
    <col min="15123" max="15123" width="2.5703125" customWidth="1"/>
    <col min="15125" max="15125" width="1.140625" customWidth="1"/>
    <col min="15126" max="15126" width="7.7109375" customWidth="1"/>
    <col min="15129" max="15129" width="6.28515625" customWidth="1"/>
    <col min="15130" max="15130" width="7.5703125" customWidth="1"/>
    <col min="15131" max="15131" width="3.28515625" customWidth="1"/>
    <col min="15132" max="15132" width="8.5703125" customWidth="1"/>
    <col min="15134" max="15134" width="2.5703125" customWidth="1"/>
    <col min="15136" max="15136" width="1.140625" customWidth="1"/>
    <col min="15137" max="15137" width="7.7109375" customWidth="1"/>
    <col min="15361" max="15361" width="4.85546875" customWidth="1"/>
    <col min="15363" max="15363" width="10.140625" customWidth="1"/>
    <col min="15364" max="15364" width="12.42578125" customWidth="1"/>
    <col min="15365" max="15365" width="3.28515625" customWidth="1"/>
    <col min="15366" max="15366" width="8.5703125" customWidth="1"/>
    <col min="15368" max="15368" width="6.85546875" customWidth="1"/>
    <col min="15370" max="15370" width="6.5703125" customWidth="1"/>
    <col min="15371" max="15371" width="11.140625" customWidth="1"/>
    <col min="15372" max="15372" width="5.42578125" customWidth="1"/>
    <col min="15374" max="15374" width="6.28515625" customWidth="1"/>
    <col min="15375" max="15375" width="7.5703125" customWidth="1"/>
    <col min="15376" max="15376" width="3.28515625" customWidth="1"/>
    <col min="15377" max="15377" width="8.5703125" customWidth="1"/>
    <col min="15379" max="15379" width="2.5703125" customWidth="1"/>
    <col min="15381" max="15381" width="1.140625" customWidth="1"/>
    <col min="15382" max="15382" width="7.7109375" customWidth="1"/>
    <col min="15385" max="15385" width="6.28515625" customWidth="1"/>
    <col min="15386" max="15386" width="7.5703125" customWidth="1"/>
    <col min="15387" max="15387" width="3.28515625" customWidth="1"/>
    <col min="15388" max="15388" width="8.5703125" customWidth="1"/>
    <col min="15390" max="15390" width="2.5703125" customWidth="1"/>
    <col min="15392" max="15392" width="1.140625" customWidth="1"/>
    <col min="15393" max="15393" width="7.7109375" customWidth="1"/>
    <col min="15617" max="15617" width="4.85546875" customWidth="1"/>
    <col min="15619" max="15619" width="10.140625" customWidth="1"/>
    <col min="15620" max="15620" width="12.42578125" customWidth="1"/>
    <col min="15621" max="15621" width="3.28515625" customWidth="1"/>
    <col min="15622" max="15622" width="8.5703125" customWidth="1"/>
    <col min="15624" max="15624" width="6.85546875" customWidth="1"/>
    <col min="15626" max="15626" width="6.5703125" customWidth="1"/>
    <col min="15627" max="15627" width="11.140625" customWidth="1"/>
    <col min="15628" max="15628" width="5.42578125" customWidth="1"/>
    <col min="15630" max="15630" width="6.28515625" customWidth="1"/>
    <col min="15631" max="15631" width="7.5703125" customWidth="1"/>
    <col min="15632" max="15632" width="3.28515625" customWidth="1"/>
    <col min="15633" max="15633" width="8.5703125" customWidth="1"/>
    <col min="15635" max="15635" width="2.5703125" customWidth="1"/>
    <col min="15637" max="15637" width="1.140625" customWidth="1"/>
    <col min="15638" max="15638" width="7.7109375" customWidth="1"/>
    <col min="15641" max="15641" width="6.28515625" customWidth="1"/>
    <col min="15642" max="15642" width="7.5703125" customWidth="1"/>
    <col min="15643" max="15643" width="3.28515625" customWidth="1"/>
    <col min="15644" max="15644" width="8.5703125" customWidth="1"/>
    <col min="15646" max="15646" width="2.5703125" customWidth="1"/>
    <col min="15648" max="15648" width="1.140625" customWidth="1"/>
    <col min="15649" max="15649" width="7.7109375" customWidth="1"/>
    <col min="15873" max="15873" width="4.85546875" customWidth="1"/>
    <col min="15875" max="15875" width="10.140625" customWidth="1"/>
    <col min="15876" max="15876" width="12.42578125" customWidth="1"/>
    <col min="15877" max="15877" width="3.28515625" customWidth="1"/>
    <col min="15878" max="15878" width="8.5703125" customWidth="1"/>
    <col min="15880" max="15880" width="6.85546875" customWidth="1"/>
    <col min="15882" max="15882" width="6.5703125" customWidth="1"/>
    <col min="15883" max="15883" width="11.140625" customWidth="1"/>
    <col min="15884" max="15884" width="5.42578125" customWidth="1"/>
    <col min="15886" max="15886" width="6.28515625" customWidth="1"/>
    <col min="15887" max="15887" width="7.5703125" customWidth="1"/>
    <col min="15888" max="15888" width="3.28515625" customWidth="1"/>
    <col min="15889" max="15889" width="8.5703125" customWidth="1"/>
    <col min="15891" max="15891" width="2.5703125" customWidth="1"/>
    <col min="15893" max="15893" width="1.140625" customWidth="1"/>
    <col min="15894" max="15894" width="7.7109375" customWidth="1"/>
    <col min="15897" max="15897" width="6.28515625" customWidth="1"/>
    <col min="15898" max="15898" width="7.5703125" customWidth="1"/>
    <col min="15899" max="15899" width="3.28515625" customWidth="1"/>
    <col min="15900" max="15900" width="8.5703125" customWidth="1"/>
    <col min="15902" max="15902" width="2.5703125" customWidth="1"/>
    <col min="15904" max="15904" width="1.140625" customWidth="1"/>
    <col min="15905" max="15905" width="7.7109375" customWidth="1"/>
    <col min="16129" max="16129" width="4.85546875" customWidth="1"/>
    <col min="16131" max="16131" width="10.140625" customWidth="1"/>
    <col min="16132" max="16132" width="12.42578125" customWidth="1"/>
    <col min="16133" max="16133" width="3.28515625" customWidth="1"/>
    <col min="16134" max="16134" width="8.5703125" customWidth="1"/>
    <col min="16136" max="16136" width="6.85546875" customWidth="1"/>
    <col min="16138" max="16138" width="6.5703125" customWidth="1"/>
    <col min="16139" max="16139" width="11.140625" customWidth="1"/>
    <col min="16140" max="16140" width="5.42578125" customWidth="1"/>
    <col min="16142" max="16142" width="6.28515625" customWidth="1"/>
    <col min="16143" max="16143" width="7.5703125" customWidth="1"/>
    <col min="16144" max="16144" width="3.28515625" customWidth="1"/>
    <col min="16145" max="16145" width="8.5703125" customWidth="1"/>
    <col min="16147" max="16147" width="2.5703125" customWidth="1"/>
    <col min="16149" max="16149" width="1.140625" customWidth="1"/>
    <col min="16150" max="16150" width="7.7109375" customWidth="1"/>
    <col min="16153" max="16153" width="6.28515625" customWidth="1"/>
    <col min="16154" max="16154" width="7.5703125" customWidth="1"/>
    <col min="16155" max="16155" width="3.28515625" customWidth="1"/>
    <col min="16156" max="16156" width="8.5703125" customWidth="1"/>
    <col min="16158" max="16158" width="2.5703125" customWidth="1"/>
    <col min="16160" max="16160" width="1.140625" customWidth="1"/>
    <col min="16161" max="16161" width="7.7109375" customWidth="1"/>
  </cols>
  <sheetData>
    <row r="3" spans="2:11" ht="18" customHeight="1" x14ac:dyDescent="0.3">
      <c r="B3" s="219" t="s">
        <v>60</v>
      </c>
      <c r="C3" s="220" t="s">
        <v>18</v>
      </c>
      <c r="D3" s="221"/>
      <c r="E3" s="220"/>
      <c r="F3" s="222" t="s">
        <v>156</v>
      </c>
      <c r="G3" s="222"/>
      <c r="H3" s="222"/>
      <c r="I3" s="220"/>
      <c r="J3" s="220"/>
      <c r="K3" s="223"/>
    </row>
    <row r="4" spans="2:11" ht="18" customHeight="1" x14ac:dyDescent="0.2">
      <c r="B4" s="224"/>
      <c r="C4" s="225" t="s">
        <v>62</v>
      </c>
      <c r="D4" s="226"/>
      <c r="E4" s="225"/>
      <c r="F4" s="225"/>
      <c r="G4" s="225"/>
      <c r="H4" s="225"/>
      <c r="I4" s="225"/>
      <c r="J4" s="225"/>
      <c r="K4" s="132"/>
    </row>
    <row r="5" spans="2:11" ht="18" customHeight="1" x14ac:dyDescent="0.35">
      <c r="B5" s="224" t="s">
        <v>20</v>
      </c>
      <c r="C5" s="225" t="s">
        <v>21</v>
      </c>
      <c r="D5" s="226"/>
      <c r="E5" s="227"/>
      <c r="F5" s="228" t="s">
        <v>63</v>
      </c>
      <c r="G5" s="229"/>
      <c r="H5" s="348">
        <v>2018001</v>
      </c>
      <c r="I5" s="349"/>
      <c r="J5" s="349"/>
      <c r="K5" s="350"/>
    </row>
    <row r="6" spans="2:11" ht="18" customHeight="1" x14ac:dyDescent="0.3">
      <c r="B6" s="230" t="s">
        <v>59</v>
      </c>
      <c r="C6" s="231"/>
      <c r="D6" s="232"/>
      <c r="E6" s="225"/>
      <c r="F6" s="225"/>
      <c r="G6" s="233"/>
      <c r="H6" s="233"/>
      <c r="I6" s="233"/>
      <c r="J6" s="225"/>
      <c r="K6" s="132"/>
    </row>
    <row r="7" spans="2:11" ht="18" customHeight="1" x14ac:dyDescent="0.2">
      <c r="B7" s="224" t="s">
        <v>64</v>
      </c>
      <c r="C7" s="226"/>
      <c r="D7" s="234" t="s">
        <v>65</v>
      </c>
      <c r="E7" s="225"/>
      <c r="F7" s="225"/>
      <c r="G7" s="225"/>
      <c r="H7" s="225"/>
      <c r="I7" s="225"/>
      <c r="J7" s="225"/>
      <c r="K7" s="132"/>
    </row>
    <row r="8" spans="2:11" ht="18" customHeight="1" x14ac:dyDescent="0.3">
      <c r="B8" s="351">
        <v>43426</v>
      </c>
      <c r="C8" s="352"/>
      <c r="D8" s="235"/>
      <c r="E8" s="231"/>
      <c r="F8" s="236"/>
      <c r="G8" s="236"/>
      <c r="H8" s="236"/>
      <c r="I8" s="231"/>
      <c r="J8" s="231"/>
      <c r="K8" s="237"/>
    </row>
    <row r="9" spans="2:11" ht="18" customHeight="1" x14ac:dyDescent="0.25">
      <c r="B9" s="219" t="s">
        <v>157</v>
      </c>
      <c r="C9" s="220"/>
      <c r="D9" s="238" t="s">
        <v>18</v>
      </c>
      <c r="E9" s="220"/>
      <c r="F9" s="220"/>
      <c r="G9" s="220"/>
      <c r="H9" s="220"/>
      <c r="I9" s="220"/>
      <c r="J9" s="220"/>
      <c r="K9" s="223"/>
    </row>
    <row r="10" spans="2:11" ht="18" customHeight="1" x14ac:dyDescent="0.2">
      <c r="B10" s="230" t="s">
        <v>67</v>
      </c>
      <c r="C10" s="231"/>
      <c r="D10" s="231"/>
      <c r="E10" s="231"/>
      <c r="F10" s="231"/>
      <c r="G10" s="231"/>
      <c r="H10" s="231"/>
      <c r="I10" s="231"/>
      <c r="J10" s="231"/>
      <c r="K10" s="237"/>
    </row>
    <row r="11" spans="2:11" ht="18" customHeight="1" x14ac:dyDescent="0.2">
      <c r="B11" s="195" t="s">
        <v>68</v>
      </c>
      <c r="C11" s="184"/>
      <c r="D11" s="184"/>
      <c r="E11" s="184"/>
      <c r="F11" s="184"/>
      <c r="G11" s="184"/>
      <c r="H11" s="184"/>
      <c r="I11" s="184"/>
      <c r="J11" s="184"/>
      <c r="K11" s="4"/>
    </row>
    <row r="12" spans="2:11" ht="18" customHeight="1" x14ac:dyDescent="0.2">
      <c r="B12" s="194" t="s">
        <v>37</v>
      </c>
      <c r="C12" s="218">
        <v>320000</v>
      </c>
      <c r="D12" s="192" t="s">
        <v>69</v>
      </c>
      <c r="E12" s="191">
        <v>0</v>
      </c>
      <c r="F12" s="179" t="s">
        <v>70</v>
      </c>
      <c r="G12" s="217" t="s">
        <v>158</v>
      </c>
      <c r="H12" s="179"/>
      <c r="I12" s="179"/>
      <c r="J12" s="179"/>
      <c r="K12" s="75"/>
    </row>
    <row r="13" spans="2:11" ht="18" customHeight="1" x14ac:dyDescent="0.2">
      <c r="B13" s="219" t="s">
        <v>72</v>
      </c>
      <c r="C13" s="220"/>
      <c r="D13" s="220"/>
      <c r="E13" s="221"/>
      <c r="F13" s="219" t="s">
        <v>73</v>
      </c>
      <c r="G13" s="220"/>
      <c r="H13" s="221"/>
      <c r="I13" s="219" t="s">
        <v>74</v>
      </c>
      <c r="J13" s="220"/>
      <c r="K13" s="223"/>
    </row>
    <row r="14" spans="2:11" ht="18" customHeight="1" x14ac:dyDescent="0.2">
      <c r="B14" s="230"/>
      <c r="C14" s="231"/>
      <c r="D14" s="231"/>
      <c r="E14" s="232"/>
      <c r="F14" s="230"/>
      <c r="G14" s="231"/>
      <c r="H14" s="232"/>
      <c r="I14" s="230"/>
      <c r="J14" s="231"/>
      <c r="K14" s="237"/>
    </row>
    <row r="15" spans="2:11" ht="18" customHeight="1" x14ac:dyDescent="0.25">
      <c r="B15" s="178"/>
      <c r="C15" s="180" t="s">
        <v>75</v>
      </c>
      <c r="D15" s="180"/>
      <c r="E15" s="177"/>
      <c r="F15" s="180" t="s">
        <v>76</v>
      </c>
      <c r="G15" s="180"/>
      <c r="H15" s="177"/>
      <c r="I15" s="186" t="s">
        <v>37</v>
      </c>
      <c r="J15" s="177"/>
      <c r="K15" s="239" t="s">
        <v>69</v>
      </c>
    </row>
    <row r="16" spans="2:11" ht="18" customHeight="1" x14ac:dyDescent="0.2">
      <c r="B16" s="338" t="s">
        <v>159</v>
      </c>
      <c r="C16" s="339"/>
      <c r="D16" s="339"/>
      <c r="E16" s="340"/>
      <c r="F16" s="184"/>
      <c r="G16" s="184"/>
      <c r="H16" s="184"/>
      <c r="I16" s="341">
        <v>320000</v>
      </c>
      <c r="J16" s="342"/>
      <c r="K16" s="183">
        <v>0</v>
      </c>
    </row>
    <row r="17" spans="2:11" ht="18" customHeight="1" x14ac:dyDescent="0.2">
      <c r="B17" s="182"/>
      <c r="C17" s="181"/>
      <c r="D17" s="181"/>
      <c r="E17" s="181"/>
      <c r="F17" s="178"/>
      <c r="G17" s="180"/>
      <c r="H17" s="177"/>
      <c r="I17" s="181"/>
      <c r="J17" s="181"/>
      <c r="K17" s="162"/>
    </row>
    <row r="18" spans="2:11" ht="18" customHeight="1" x14ac:dyDescent="0.2">
      <c r="B18" s="178"/>
      <c r="C18" s="180"/>
      <c r="D18" s="180"/>
      <c r="E18" s="177"/>
      <c r="F18" s="181"/>
      <c r="G18" s="181"/>
      <c r="H18" s="181"/>
      <c r="I18" s="178"/>
      <c r="J18" s="177"/>
      <c r="K18" s="51"/>
    </row>
    <row r="19" spans="2:11" ht="18" customHeight="1" x14ac:dyDescent="0.2">
      <c r="B19" s="182"/>
      <c r="C19" s="181"/>
      <c r="D19" s="181"/>
      <c r="E19" s="181"/>
      <c r="F19" s="178"/>
      <c r="G19" s="180"/>
      <c r="H19" s="177"/>
      <c r="I19" s="181"/>
      <c r="J19" s="181"/>
      <c r="K19" s="162"/>
    </row>
    <row r="20" spans="2:11" x14ac:dyDescent="0.2">
      <c r="B20" s="178"/>
      <c r="C20" s="180"/>
      <c r="D20" s="180"/>
      <c r="E20" s="177"/>
      <c r="F20" s="179"/>
      <c r="G20" s="179"/>
      <c r="H20" s="179"/>
      <c r="I20" s="178"/>
      <c r="J20" s="177"/>
      <c r="K20" s="75"/>
    </row>
    <row r="21" spans="2:11" x14ac:dyDescent="0.2">
      <c r="B21" s="240" t="s">
        <v>78</v>
      </c>
      <c r="C21" s="227" t="s">
        <v>79</v>
      </c>
      <c r="D21" s="241"/>
      <c r="E21" s="227" t="s">
        <v>47</v>
      </c>
      <c r="F21" s="241"/>
      <c r="G21" s="219" t="s">
        <v>80</v>
      </c>
      <c r="H21" s="221"/>
      <c r="I21" s="219" t="s">
        <v>81</v>
      </c>
      <c r="J21" s="220"/>
      <c r="K21" s="223"/>
    </row>
    <row r="22" spans="2:11" ht="18" customHeight="1" x14ac:dyDescent="0.5">
      <c r="B22" s="162"/>
      <c r="C22" s="161"/>
      <c r="D22" s="160"/>
      <c r="E22" s="161"/>
      <c r="F22" s="160"/>
      <c r="G22" s="242" t="s">
        <v>82</v>
      </c>
      <c r="H22" s="132"/>
      <c r="I22" s="243"/>
      <c r="J22" s="244"/>
      <c r="K22" s="132"/>
    </row>
    <row r="23" spans="2:11" ht="18" customHeight="1" x14ac:dyDescent="0.25">
      <c r="B23" s="162"/>
      <c r="C23" s="161"/>
      <c r="D23" s="160"/>
      <c r="E23" s="161"/>
      <c r="F23" s="160"/>
      <c r="G23" s="245" t="s">
        <v>160</v>
      </c>
      <c r="H23" s="246"/>
      <c r="I23" s="245" t="s">
        <v>84</v>
      </c>
      <c r="J23" s="247"/>
      <c r="K23" s="237"/>
    </row>
    <row r="37" spans="2:33" ht="13.5" x14ac:dyDescent="0.25">
      <c r="B37" s="58"/>
      <c r="C37" s="58"/>
      <c r="D37" s="58"/>
      <c r="E37" s="58"/>
      <c r="F37" s="58"/>
      <c r="G37" s="214"/>
      <c r="H37" s="214"/>
      <c r="I37" s="214"/>
      <c r="J37" s="213"/>
      <c r="K37" s="213"/>
      <c r="M37" s="58"/>
      <c r="N37" s="58"/>
      <c r="O37" s="58"/>
      <c r="P37" s="58"/>
      <c r="Q37" s="58"/>
      <c r="R37" s="214"/>
      <c r="S37" s="214"/>
      <c r="T37" s="214"/>
      <c r="U37" s="213"/>
      <c r="V37" s="213"/>
      <c r="X37" s="58"/>
      <c r="Y37" s="58"/>
      <c r="Z37" s="58"/>
      <c r="AA37" s="58"/>
      <c r="AB37" s="58"/>
      <c r="AC37" s="214"/>
      <c r="AD37" s="214"/>
      <c r="AE37" s="214"/>
      <c r="AF37" s="213"/>
      <c r="AG37" s="213"/>
    </row>
    <row r="41" spans="2:33" ht="18" customHeight="1" x14ac:dyDescent="0.3">
      <c r="B41" s="219" t="s">
        <v>60</v>
      </c>
      <c r="C41" s="220" t="s">
        <v>18</v>
      </c>
      <c r="D41" s="221"/>
      <c r="E41" s="220"/>
      <c r="F41" s="222" t="s">
        <v>156</v>
      </c>
      <c r="G41" s="222"/>
      <c r="H41" s="222"/>
      <c r="I41" s="220"/>
      <c r="J41" s="220"/>
      <c r="K41" s="223"/>
      <c r="M41" s="383" t="s">
        <v>161</v>
      </c>
      <c r="N41" s="384"/>
      <c r="O41" s="384"/>
      <c r="P41" s="384"/>
      <c r="Q41" s="384"/>
      <c r="R41" s="384"/>
      <c r="S41" s="385"/>
    </row>
    <row r="42" spans="2:33" ht="18" customHeight="1" x14ac:dyDescent="0.2">
      <c r="B42" s="224"/>
      <c r="C42" s="225" t="s">
        <v>62</v>
      </c>
      <c r="D42" s="226"/>
      <c r="E42" s="225"/>
      <c r="F42" s="225"/>
      <c r="G42" s="225"/>
      <c r="H42" s="225"/>
      <c r="I42" s="225"/>
      <c r="J42" s="225"/>
      <c r="K42" s="132"/>
      <c r="M42" s="386" t="s">
        <v>162</v>
      </c>
      <c r="N42" s="387"/>
      <c r="O42" s="387"/>
      <c r="P42" s="387"/>
      <c r="Q42" s="387"/>
      <c r="R42" s="387"/>
      <c r="S42" s="388"/>
    </row>
    <row r="43" spans="2:33" ht="18" customHeight="1" x14ac:dyDescent="0.35">
      <c r="B43" s="224" t="s">
        <v>20</v>
      </c>
      <c r="C43" s="225" t="s">
        <v>21</v>
      </c>
      <c r="D43" s="226"/>
      <c r="E43" s="227"/>
      <c r="F43" s="228" t="s">
        <v>63</v>
      </c>
      <c r="G43" s="229"/>
      <c r="H43" s="348">
        <v>2018002</v>
      </c>
      <c r="I43" s="349"/>
      <c r="J43" s="349"/>
      <c r="K43" s="350"/>
      <c r="M43" s="248" t="s">
        <v>163</v>
      </c>
      <c r="N43" s="380" t="s">
        <v>164</v>
      </c>
      <c r="O43" s="380"/>
      <c r="P43" s="380"/>
      <c r="Q43" s="380"/>
      <c r="R43" s="380" t="s">
        <v>37</v>
      </c>
      <c r="S43" s="381"/>
    </row>
    <row r="44" spans="2:33" ht="18" customHeight="1" x14ac:dyDescent="0.3">
      <c r="B44" s="230" t="s">
        <v>59</v>
      </c>
      <c r="C44" s="231"/>
      <c r="D44" s="232"/>
      <c r="E44" s="225"/>
      <c r="F44" s="225"/>
      <c r="G44" s="233"/>
      <c r="H44" s="233"/>
      <c r="I44" s="233"/>
      <c r="J44" s="225"/>
      <c r="K44" s="132"/>
      <c r="M44" s="249" t="s">
        <v>165</v>
      </c>
      <c r="N44" s="382" t="s">
        <v>166</v>
      </c>
      <c r="O44" s="382"/>
      <c r="P44" s="382"/>
      <c r="Q44" s="382"/>
      <c r="R44" s="378" t="s">
        <v>167</v>
      </c>
      <c r="S44" s="379"/>
    </row>
    <row r="45" spans="2:33" ht="18" customHeight="1" x14ac:dyDescent="0.2">
      <c r="B45" s="224" t="s">
        <v>64</v>
      </c>
      <c r="C45" s="226"/>
      <c r="D45" s="234" t="s">
        <v>65</v>
      </c>
      <c r="E45" s="225"/>
      <c r="F45" s="225"/>
      <c r="G45" s="225"/>
      <c r="H45" s="225"/>
      <c r="I45" s="225"/>
      <c r="J45" s="225"/>
      <c r="K45" s="132"/>
      <c r="M45" s="249" t="s">
        <v>168</v>
      </c>
      <c r="N45" s="382" t="s">
        <v>169</v>
      </c>
      <c r="O45" s="382"/>
      <c r="P45" s="382"/>
      <c r="Q45" s="382"/>
      <c r="R45" s="378" t="s">
        <v>170</v>
      </c>
      <c r="S45" s="379"/>
    </row>
    <row r="46" spans="2:33" ht="18" customHeight="1" x14ac:dyDescent="0.3">
      <c r="B46" s="351">
        <v>43441</v>
      </c>
      <c r="C46" s="352"/>
      <c r="D46" s="235"/>
      <c r="E46" s="231"/>
      <c r="F46" s="236"/>
      <c r="G46" s="236"/>
      <c r="H46" s="236"/>
      <c r="I46" s="231"/>
      <c r="J46" s="231"/>
      <c r="K46" s="237"/>
      <c r="M46" s="249"/>
      <c r="N46" s="378"/>
      <c r="O46" s="378"/>
      <c r="P46" s="378"/>
      <c r="Q46" s="378"/>
      <c r="R46" s="378"/>
      <c r="S46" s="379"/>
    </row>
    <row r="47" spans="2:33" ht="18" customHeight="1" x14ac:dyDescent="0.25">
      <c r="B47" s="219" t="s">
        <v>157</v>
      </c>
      <c r="C47" s="220"/>
      <c r="D47" s="238" t="s">
        <v>18</v>
      </c>
      <c r="E47" s="220"/>
      <c r="F47" s="220"/>
      <c r="G47" s="220"/>
      <c r="H47" s="220"/>
      <c r="I47" s="220"/>
      <c r="J47" s="220"/>
      <c r="K47" s="223"/>
      <c r="M47" s="249"/>
      <c r="N47" s="378"/>
      <c r="O47" s="378"/>
      <c r="P47" s="378"/>
      <c r="Q47" s="378"/>
      <c r="R47" s="378"/>
      <c r="S47" s="379"/>
    </row>
    <row r="48" spans="2:33" ht="18" customHeight="1" x14ac:dyDescent="0.2">
      <c r="B48" s="230" t="s">
        <v>67</v>
      </c>
      <c r="C48" s="231"/>
      <c r="D48" s="231"/>
      <c r="E48" s="231"/>
      <c r="F48" s="231"/>
      <c r="G48" s="231"/>
      <c r="H48" s="231"/>
      <c r="I48" s="231"/>
      <c r="J48" s="231"/>
      <c r="K48" s="237"/>
      <c r="M48" s="249"/>
      <c r="N48" s="378"/>
      <c r="O48" s="378"/>
      <c r="P48" s="378"/>
      <c r="Q48" s="378"/>
      <c r="R48" s="378"/>
      <c r="S48" s="379"/>
    </row>
    <row r="49" spans="2:19" ht="18" customHeight="1" x14ac:dyDescent="0.2">
      <c r="B49" s="195" t="s">
        <v>68</v>
      </c>
      <c r="C49" s="184"/>
      <c r="D49" s="184"/>
      <c r="E49" s="184"/>
      <c r="F49" s="184"/>
      <c r="G49" s="184"/>
      <c r="H49" s="184"/>
      <c r="I49" s="184"/>
      <c r="J49" s="184"/>
      <c r="K49" s="4"/>
      <c r="M49" s="249"/>
      <c r="N49" s="378" t="s">
        <v>171</v>
      </c>
      <c r="O49" s="378"/>
      <c r="P49" s="378"/>
      <c r="Q49" s="378"/>
      <c r="R49" s="378"/>
      <c r="S49" s="379"/>
    </row>
    <row r="50" spans="2:19" ht="18" customHeight="1" x14ac:dyDescent="0.2">
      <c r="B50" s="194" t="s">
        <v>37</v>
      </c>
      <c r="C50" s="250">
        <v>367</v>
      </c>
      <c r="D50" s="192" t="s">
        <v>69</v>
      </c>
      <c r="E50" s="191">
        <v>0</v>
      </c>
      <c r="F50" s="179" t="s">
        <v>70</v>
      </c>
      <c r="G50" s="217" t="s">
        <v>172</v>
      </c>
      <c r="H50" s="179"/>
      <c r="I50" s="179"/>
      <c r="J50" s="179"/>
      <c r="K50" s="75"/>
      <c r="M50" s="251"/>
      <c r="N50" s="369"/>
      <c r="O50" s="369"/>
      <c r="P50" s="369"/>
      <c r="Q50" s="369"/>
      <c r="R50" s="369"/>
      <c r="S50" s="370"/>
    </row>
    <row r="51" spans="2:19" ht="18" customHeight="1" x14ac:dyDescent="0.2">
      <c r="B51" s="219" t="s">
        <v>72</v>
      </c>
      <c r="C51" s="220"/>
      <c r="D51" s="220"/>
      <c r="E51" s="221"/>
      <c r="F51" s="219" t="s">
        <v>73</v>
      </c>
      <c r="G51" s="220"/>
      <c r="H51" s="221"/>
      <c r="I51" s="219" t="s">
        <v>74</v>
      </c>
      <c r="J51" s="220"/>
      <c r="K51" s="223"/>
      <c r="M51" s="251"/>
      <c r="N51" s="369"/>
      <c r="O51" s="369"/>
      <c r="P51" s="369"/>
      <c r="Q51" s="369"/>
      <c r="R51" s="369"/>
      <c r="S51" s="370"/>
    </row>
    <row r="52" spans="2:19" ht="18" customHeight="1" x14ac:dyDescent="0.2">
      <c r="B52" s="230"/>
      <c r="C52" s="231"/>
      <c r="D52" s="231"/>
      <c r="E52" s="232"/>
      <c r="F52" s="230"/>
      <c r="G52" s="231"/>
      <c r="H52" s="232"/>
      <c r="I52" s="230"/>
      <c r="J52" s="231"/>
      <c r="K52" s="237"/>
      <c r="M52" s="251"/>
      <c r="N52" s="369"/>
      <c r="O52" s="369"/>
      <c r="P52" s="369"/>
      <c r="Q52" s="369"/>
      <c r="R52" s="369"/>
      <c r="S52" s="370"/>
    </row>
    <row r="53" spans="2:19" ht="18" customHeight="1" x14ac:dyDescent="0.25">
      <c r="B53" s="178"/>
      <c r="C53" s="180" t="s">
        <v>75</v>
      </c>
      <c r="D53" s="180"/>
      <c r="E53" s="177"/>
      <c r="F53" s="180" t="s">
        <v>76</v>
      </c>
      <c r="G53" s="180"/>
      <c r="H53" s="177"/>
      <c r="I53" s="186" t="s">
        <v>37</v>
      </c>
      <c r="J53" s="177"/>
      <c r="K53" s="185" t="s">
        <v>69</v>
      </c>
      <c r="M53" s="251"/>
      <c r="N53" s="369"/>
      <c r="O53" s="369"/>
      <c r="P53" s="369"/>
      <c r="Q53" s="369"/>
      <c r="R53" s="369"/>
      <c r="S53" s="370"/>
    </row>
    <row r="54" spans="2:19" ht="18" customHeight="1" x14ac:dyDescent="0.2">
      <c r="B54" s="338" t="s">
        <v>173</v>
      </c>
      <c r="C54" s="339"/>
      <c r="D54" s="339"/>
      <c r="E54" s="340"/>
      <c r="F54" s="184"/>
      <c r="G54" s="184"/>
      <c r="H54" s="184"/>
      <c r="I54" s="341">
        <v>367</v>
      </c>
      <c r="J54" s="342"/>
      <c r="K54" s="183">
        <v>0</v>
      </c>
      <c r="M54" s="251"/>
      <c r="N54" s="369"/>
      <c r="O54" s="369"/>
      <c r="P54" s="369"/>
      <c r="Q54" s="369"/>
      <c r="R54" s="369"/>
      <c r="S54" s="370"/>
    </row>
    <row r="55" spans="2:19" ht="18" customHeight="1" x14ac:dyDescent="0.2">
      <c r="B55" s="182"/>
      <c r="C55" s="181"/>
      <c r="D55" s="181"/>
      <c r="E55" s="181"/>
      <c r="F55" s="178"/>
      <c r="G55" s="180"/>
      <c r="H55" s="177"/>
      <c r="I55" s="181"/>
      <c r="J55" s="181"/>
      <c r="K55" s="162"/>
      <c r="M55" s="251"/>
      <c r="N55" s="369"/>
      <c r="O55" s="369"/>
      <c r="P55" s="369"/>
      <c r="Q55" s="369"/>
      <c r="R55" s="369"/>
      <c r="S55" s="370"/>
    </row>
    <row r="56" spans="2:19" ht="18" customHeight="1" x14ac:dyDescent="0.2">
      <c r="B56" s="178"/>
      <c r="C56" s="180"/>
      <c r="D56" s="180"/>
      <c r="E56" s="177"/>
      <c r="F56" s="181"/>
      <c r="G56" s="181"/>
      <c r="H56" s="181"/>
      <c r="I56" s="178"/>
      <c r="J56" s="177"/>
      <c r="K56" s="51"/>
      <c r="M56" s="252"/>
      <c r="N56" s="371"/>
      <c r="O56" s="371"/>
      <c r="P56" s="371"/>
      <c r="Q56" s="371"/>
      <c r="R56" s="371"/>
      <c r="S56" s="372"/>
    </row>
    <row r="57" spans="2:19" ht="18" customHeight="1" x14ac:dyDescent="0.2">
      <c r="B57" s="182"/>
      <c r="C57" s="181"/>
      <c r="D57" s="181"/>
      <c r="E57" s="181"/>
      <c r="F57" s="178"/>
      <c r="G57" s="180"/>
      <c r="H57" s="177"/>
      <c r="I57" s="181"/>
      <c r="J57" s="181"/>
      <c r="K57" s="162"/>
      <c r="M57" s="373" t="s">
        <v>174</v>
      </c>
      <c r="N57" s="374"/>
      <c r="O57" s="374"/>
      <c r="P57" s="374"/>
      <c r="Q57" s="375" t="s">
        <v>175</v>
      </c>
      <c r="R57" s="376"/>
      <c r="S57" s="377"/>
    </row>
    <row r="58" spans="2:19" ht="18" customHeight="1" x14ac:dyDescent="0.25">
      <c r="B58" s="178"/>
      <c r="C58" s="180"/>
      <c r="D58" s="180"/>
      <c r="E58" s="177"/>
      <c r="F58" s="179"/>
      <c r="G58" s="179"/>
      <c r="H58" s="179"/>
      <c r="I58" s="178"/>
      <c r="J58" s="177"/>
      <c r="K58" s="75"/>
      <c r="M58" s="355" t="s">
        <v>176</v>
      </c>
      <c r="N58" s="356"/>
      <c r="O58" s="356"/>
      <c r="P58" s="356"/>
      <c r="Q58" s="357" t="s">
        <v>177</v>
      </c>
      <c r="R58" s="358"/>
      <c r="S58" s="359"/>
    </row>
    <row r="59" spans="2:19" ht="18" customHeight="1" x14ac:dyDescent="0.2">
      <c r="B59" s="240" t="s">
        <v>78</v>
      </c>
      <c r="C59" s="227" t="s">
        <v>79</v>
      </c>
      <c r="D59" s="241"/>
      <c r="E59" s="227" t="s">
        <v>47</v>
      </c>
      <c r="F59" s="241"/>
      <c r="G59" s="219" t="s">
        <v>80</v>
      </c>
      <c r="H59" s="221"/>
      <c r="I59" s="219" t="s">
        <v>81</v>
      </c>
      <c r="J59" s="220"/>
      <c r="K59" s="223"/>
      <c r="M59" s="355" t="s">
        <v>178</v>
      </c>
      <c r="N59" s="356"/>
      <c r="O59" s="356"/>
      <c r="P59" s="356"/>
      <c r="Q59" s="360" t="s">
        <v>179</v>
      </c>
      <c r="R59" s="361"/>
      <c r="S59" s="362"/>
    </row>
    <row r="60" spans="2:19" ht="18" customHeight="1" x14ac:dyDescent="0.5">
      <c r="B60" s="253">
        <v>21</v>
      </c>
      <c r="C60" s="363">
        <v>303</v>
      </c>
      <c r="D60" s="337"/>
      <c r="E60" s="168"/>
      <c r="F60" s="255">
        <v>64</v>
      </c>
      <c r="G60" s="242" t="s">
        <v>82</v>
      </c>
      <c r="H60" s="132"/>
      <c r="I60" s="243"/>
      <c r="J60" s="244"/>
      <c r="K60" s="132"/>
      <c r="M60" s="364" t="s">
        <v>180</v>
      </c>
      <c r="N60" s="365"/>
      <c r="O60" s="365"/>
      <c r="P60" s="365"/>
      <c r="Q60" s="366">
        <v>43441</v>
      </c>
      <c r="R60" s="367"/>
      <c r="S60" s="368"/>
    </row>
    <row r="61" spans="2:19" ht="18" customHeight="1" x14ac:dyDescent="0.25">
      <c r="B61" s="162"/>
      <c r="C61" s="161"/>
      <c r="D61" s="160"/>
      <c r="E61" s="161"/>
      <c r="F61" s="160"/>
      <c r="G61" s="245" t="s">
        <v>181</v>
      </c>
      <c r="H61" s="246"/>
      <c r="I61" s="245" t="s">
        <v>84</v>
      </c>
      <c r="J61" s="247"/>
      <c r="K61" s="237"/>
      <c r="M61" s="58"/>
      <c r="N61" s="62"/>
      <c r="O61" s="62"/>
      <c r="P61" s="62"/>
      <c r="Q61" s="62"/>
      <c r="R61" s="311"/>
      <c r="S61" s="311"/>
    </row>
    <row r="62" spans="2:19" ht="18" customHeight="1" x14ac:dyDescent="0.2"/>
    <row r="63" spans="2:19" ht="18" customHeight="1" x14ac:dyDescent="0.2"/>
    <row r="64" spans="2:19" ht="18" customHeight="1" x14ac:dyDescent="0.2"/>
    <row r="65" spans="2:11" ht="18" customHeight="1" x14ac:dyDescent="0.2"/>
    <row r="66" spans="2:11" ht="18" customHeight="1" x14ac:dyDescent="0.2"/>
    <row r="67" spans="2:11" ht="18" customHeight="1" x14ac:dyDescent="0.2"/>
    <row r="68" spans="2:11" ht="18" customHeight="1" x14ac:dyDescent="0.2"/>
    <row r="69" spans="2:11" ht="18" customHeight="1" x14ac:dyDescent="0.2"/>
    <row r="70" spans="2:11" ht="18" customHeight="1" x14ac:dyDescent="0.2"/>
    <row r="71" spans="2:11" ht="18" customHeight="1" x14ac:dyDescent="0.2"/>
    <row r="72" spans="2:11" ht="18" customHeight="1" x14ac:dyDescent="0.2"/>
    <row r="73" spans="2:11" ht="18" customHeight="1" x14ac:dyDescent="0.2"/>
    <row r="74" spans="2:11" ht="18" customHeight="1" x14ac:dyDescent="0.2"/>
    <row r="75" spans="2:11" ht="18" customHeight="1" x14ac:dyDescent="0.3">
      <c r="B75" s="219" t="s">
        <v>60</v>
      </c>
      <c r="C75" s="220" t="s">
        <v>18</v>
      </c>
      <c r="D75" s="221"/>
      <c r="E75" s="220"/>
      <c r="F75" s="222" t="s">
        <v>156</v>
      </c>
      <c r="G75" s="222"/>
      <c r="H75" s="222"/>
      <c r="I75" s="220"/>
      <c r="J75" s="220"/>
      <c r="K75" s="223"/>
    </row>
    <row r="76" spans="2:11" ht="18" customHeight="1" x14ac:dyDescent="0.2">
      <c r="B76" s="224"/>
      <c r="C76" s="225" t="s">
        <v>62</v>
      </c>
      <c r="D76" s="226"/>
      <c r="E76" s="225"/>
      <c r="F76" s="225"/>
      <c r="G76" s="225"/>
      <c r="H76" s="225"/>
      <c r="I76" s="225"/>
      <c r="J76" s="225"/>
      <c r="K76" s="132"/>
    </row>
    <row r="77" spans="2:11" ht="18" customHeight="1" x14ac:dyDescent="0.35">
      <c r="B77" s="224" t="s">
        <v>20</v>
      </c>
      <c r="C77" s="225" t="s">
        <v>21</v>
      </c>
      <c r="D77" s="226"/>
      <c r="E77" s="227"/>
      <c r="F77" s="228" t="s">
        <v>63</v>
      </c>
      <c r="G77" s="229"/>
      <c r="H77" s="348">
        <v>2018003</v>
      </c>
      <c r="I77" s="349"/>
      <c r="J77" s="349"/>
      <c r="K77" s="350"/>
    </row>
    <row r="78" spans="2:11" ht="18" customHeight="1" x14ac:dyDescent="0.3">
      <c r="B78" s="230" t="s">
        <v>59</v>
      </c>
      <c r="C78" s="231"/>
      <c r="D78" s="232"/>
      <c r="E78" s="225"/>
      <c r="F78" s="225"/>
      <c r="G78" s="233"/>
      <c r="H78" s="233"/>
      <c r="I78" s="233"/>
      <c r="J78" s="225"/>
      <c r="K78" s="132"/>
    </row>
    <row r="79" spans="2:11" ht="18" customHeight="1" x14ac:dyDescent="0.2">
      <c r="B79" s="224" t="s">
        <v>64</v>
      </c>
      <c r="C79" s="226"/>
      <c r="D79" s="234" t="s">
        <v>65</v>
      </c>
      <c r="E79" s="225"/>
      <c r="F79" s="225"/>
      <c r="G79" s="225"/>
      <c r="H79" s="225"/>
      <c r="I79" s="225"/>
      <c r="J79" s="225"/>
      <c r="K79" s="132"/>
    </row>
    <row r="80" spans="2:11" ht="18" customHeight="1" x14ac:dyDescent="0.3">
      <c r="B80" s="351">
        <v>43457</v>
      </c>
      <c r="C80" s="352"/>
      <c r="D80" s="235"/>
      <c r="E80" s="231"/>
      <c r="F80" s="236"/>
      <c r="G80" s="236"/>
      <c r="H80" s="236"/>
      <c r="I80" s="231"/>
      <c r="J80" s="231"/>
      <c r="K80" s="237"/>
    </row>
    <row r="81" spans="2:11" ht="18" customHeight="1" x14ac:dyDescent="0.25">
      <c r="B81" s="219" t="s">
        <v>157</v>
      </c>
      <c r="C81" s="220"/>
      <c r="D81" s="238" t="s">
        <v>18</v>
      </c>
      <c r="E81" s="220"/>
      <c r="F81" s="220"/>
      <c r="G81" s="220"/>
      <c r="H81" s="220"/>
      <c r="I81" s="220"/>
      <c r="J81" s="220"/>
      <c r="K81" s="223"/>
    </row>
    <row r="82" spans="2:11" ht="18" customHeight="1" x14ac:dyDescent="0.2">
      <c r="B82" s="230" t="s">
        <v>67</v>
      </c>
      <c r="C82" s="231"/>
      <c r="D82" s="231"/>
      <c r="E82" s="231"/>
      <c r="F82" s="231"/>
      <c r="G82" s="231"/>
      <c r="H82" s="231"/>
      <c r="I82" s="231"/>
      <c r="J82" s="231"/>
      <c r="K82" s="237"/>
    </row>
    <row r="83" spans="2:11" ht="18" customHeight="1" x14ac:dyDescent="0.2">
      <c r="B83" s="195" t="s">
        <v>68</v>
      </c>
      <c r="C83" s="184"/>
      <c r="D83" s="184"/>
      <c r="E83" s="184"/>
      <c r="F83" s="184"/>
      <c r="G83" s="184"/>
      <c r="H83" s="184"/>
      <c r="I83" s="184"/>
      <c r="J83" s="184"/>
      <c r="K83" s="4"/>
    </row>
    <row r="84" spans="2:11" ht="18" customHeight="1" x14ac:dyDescent="0.2">
      <c r="B84" s="194" t="s">
        <v>37</v>
      </c>
      <c r="C84" s="218">
        <v>13000</v>
      </c>
      <c r="D84" s="192" t="s">
        <v>69</v>
      </c>
      <c r="E84" s="191">
        <v>0</v>
      </c>
      <c r="F84" s="179" t="s">
        <v>70</v>
      </c>
      <c r="G84" s="217" t="s">
        <v>182</v>
      </c>
      <c r="H84" s="179"/>
      <c r="I84" s="179"/>
      <c r="J84" s="179"/>
      <c r="K84" s="75"/>
    </row>
    <row r="85" spans="2:11" ht="18" customHeight="1" x14ac:dyDescent="0.2">
      <c r="B85" s="219" t="s">
        <v>72</v>
      </c>
      <c r="C85" s="220"/>
      <c r="D85" s="220"/>
      <c r="E85" s="221"/>
      <c r="F85" s="219" t="s">
        <v>73</v>
      </c>
      <c r="G85" s="220"/>
      <c r="H85" s="221"/>
      <c r="I85" s="219" t="s">
        <v>74</v>
      </c>
      <c r="J85" s="220"/>
      <c r="K85" s="223"/>
    </row>
    <row r="86" spans="2:11" ht="18" customHeight="1" x14ac:dyDescent="0.2">
      <c r="B86" s="230"/>
      <c r="C86" s="231"/>
      <c r="D86" s="231"/>
      <c r="E86" s="232"/>
      <c r="F86" s="230"/>
      <c r="G86" s="231"/>
      <c r="H86" s="232"/>
      <c r="I86" s="230"/>
      <c r="J86" s="231"/>
      <c r="K86" s="237"/>
    </row>
    <row r="87" spans="2:11" ht="18" customHeight="1" x14ac:dyDescent="0.25">
      <c r="B87" s="178"/>
      <c r="C87" s="180" t="s">
        <v>75</v>
      </c>
      <c r="D87" s="180"/>
      <c r="E87" s="177"/>
      <c r="F87" s="180" t="s">
        <v>76</v>
      </c>
      <c r="G87" s="180"/>
      <c r="H87" s="177"/>
      <c r="I87" s="353" t="s">
        <v>37</v>
      </c>
      <c r="J87" s="354"/>
      <c r="K87" s="239" t="s">
        <v>69</v>
      </c>
    </row>
    <row r="88" spans="2:11" ht="18" customHeight="1" x14ac:dyDescent="0.2">
      <c r="B88" s="338" t="s">
        <v>183</v>
      </c>
      <c r="C88" s="339"/>
      <c r="D88" s="339"/>
      <c r="E88" s="340"/>
      <c r="F88" s="184"/>
      <c r="G88" s="184"/>
      <c r="H88" s="184"/>
      <c r="I88" s="341">
        <v>13000</v>
      </c>
      <c r="J88" s="342"/>
      <c r="K88" s="183">
        <v>0</v>
      </c>
    </row>
    <row r="89" spans="2:11" ht="18" customHeight="1" x14ac:dyDescent="0.2">
      <c r="B89" s="182"/>
      <c r="C89" s="181"/>
      <c r="D89" s="181"/>
      <c r="E89" s="181"/>
      <c r="F89" s="178"/>
      <c r="G89" s="180"/>
      <c r="H89" s="177"/>
      <c r="I89" s="181"/>
      <c r="J89" s="181"/>
      <c r="K89" s="162"/>
    </row>
    <row r="90" spans="2:11" ht="18" customHeight="1" x14ac:dyDescent="0.2">
      <c r="B90" s="178"/>
      <c r="C90" s="180"/>
      <c r="D90" s="180"/>
      <c r="E90" s="177"/>
      <c r="F90" s="181"/>
      <c r="G90" s="181"/>
      <c r="H90" s="181"/>
      <c r="I90" s="178"/>
      <c r="J90" s="177"/>
      <c r="K90" s="51"/>
    </row>
    <row r="91" spans="2:11" ht="18" customHeight="1" x14ac:dyDescent="0.2">
      <c r="B91" s="182"/>
      <c r="C91" s="181"/>
      <c r="D91" s="181"/>
      <c r="E91" s="181"/>
      <c r="F91" s="178"/>
      <c r="G91" s="180"/>
      <c r="H91" s="177"/>
      <c r="I91" s="181"/>
      <c r="J91" s="181"/>
      <c r="K91" s="162"/>
    </row>
    <row r="92" spans="2:11" ht="18" customHeight="1" x14ac:dyDescent="0.2">
      <c r="B92" s="178"/>
      <c r="C92" s="180"/>
      <c r="D92" s="180"/>
      <c r="E92" s="177"/>
      <c r="F92" s="179"/>
      <c r="G92" s="179"/>
      <c r="H92" s="179"/>
      <c r="I92" s="178"/>
      <c r="J92" s="177"/>
      <c r="K92" s="75"/>
    </row>
    <row r="93" spans="2:11" ht="18" customHeight="1" x14ac:dyDescent="0.2">
      <c r="B93" s="240" t="s">
        <v>78</v>
      </c>
      <c r="C93" s="227" t="s">
        <v>79</v>
      </c>
      <c r="D93" s="241"/>
      <c r="E93" s="227" t="s">
        <v>47</v>
      </c>
      <c r="F93" s="241"/>
      <c r="G93" s="219" t="s">
        <v>80</v>
      </c>
      <c r="H93" s="221"/>
      <c r="I93" s="219" t="s">
        <v>81</v>
      </c>
      <c r="J93" s="220"/>
      <c r="K93" s="223"/>
    </row>
    <row r="94" spans="2:11" ht="18" customHeight="1" x14ac:dyDescent="0.5">
      <c r="B94" s="162"/>
      <c r="C94" s="161"/>
      <c r="D94" s="160"/>
      <c r="E94" s="161"/>
      <c r="F94" s="160"/>
      <c r="G94" s="242" t="s">
        <v>82</v>
      </c>
      <c r="H94" s="132"/>
      <c r="I94" s="243"/>
      <c r="J94" s="244"/>
      <c r="K94" s="132"/>
    </row>
    <row r="95" spans="2:11" ht="18" customHeight="1" x14ac:dyDescent="0.25">
      <c r="B95" s="162"/>
      <c r="C95" s="161"/>
      <c r="D95" s="160"/>
      <c r="E95" s="161"/>
      <c r="F95" s="160"/>
      <c r="G95" s="245" t="s">
        <v>184</v>
      </c>
      <c r="H95" s="246"/>
      <c r="I95" s="245" t="s">
        <v>84</v>
      </c>
      <c r="J95" s="247"/>
      <c r="K95" s="237"/>
    </row>
    <row r="96" spans="2:11" ht="18" customHeight="1" x14ac:dyDescent="0.2"/>
    <row r="97" spans="2:11" ht="18" customHeight="1" x14ac:dyDescent="0.2"/>
    <row r="98" spans="2:11" ht="18" customHeight="1" x14ac:dyDescent="0.2"/>
    <row r="99" spans="2:11" ht="18" customHeight="1" x14ac:dyDescent="0.2"/>
    <row r="100" spans="2:11" ht="18" customHeight="1" x14ac:dyDescent="0.2"/>
    <row r="101" spans="2:11" ht="18" customHeight="1" x14ac:dyDescent="0.2"/>
    <row r="102" spans="2:11" ht="18" customHeight="1" x14ac:dyDescent="0.2"/>
    <row r="103" spans="2:11" ht="18" customHeight="1" x14ac:dyDescent="0.2"/>
    <row r="104" spans="2:11" ht="18" customHeight="1" x14ac:dyDescent="0.2"/>
    <row r="105" spans="2:11" ht="18" customHeight="1" x14ac:dyDescent="0.2"/>
    <row r="106" spans="2:11" ht="18" customHeight="1" x14ac:dyDescent="0.2"/>
    <row r="107" spans="2:11" ht="18" customHeight="1" x14ac:dyDescent="0.3">
      <c r="B107" s="219" t="s">
        <v>60</v>
      </c>
      <c r="C107" s="220" t="s">
        <v>18</v>
      </c>
      <c r="D107" s="221"/>
      <c r="E107" s="220"/>
      <c r="F107" s="222" t="s">
        <v>156</v>
      </c>
      <c r="G107" s="222"/>
      <c r="H107" s="222"/>
      <c r="I107" s="220"/>
      <c r="J107" s="220"/>
      <c r="K107" s="223"/>
    </row>
    <row r="108" spans="2:11" ht="18" customHeight="1" x14ac:dyDescent="0.2">
      <c r="B108" s="224"/>
      <c r="C108" s="225" t="s">
        <v>62</v>
      </c>
      <c r="D108" s="226"/>
      <c r="E108" s="225"/>
      <c r="F108" s="225"/>
      <c r="G108" s="225"/>
      <c r="H108" s="225"/>
      <c r="I108" s="225"/>
      <c r="J108" s="225"/>
      <c r="K108" s="132"/>
    </row>
    <row r="109" spans="2:11" ht="18" customHeight="1" x14ac:dyDescent="0.35">
      <c r="B109" s="224" t="s">
        <v>20</v>
      </c>
      <c r="C109" s="225" t="s">
        <v>21</v>
      </c>
      <c r="D109" s="226"/>
      <c r="E109" s="227"/>
      <c r="F109" s="228" t="s">
        <v>63</v>
      </c>
      <c r="G109" s="229"/>
      <c r="H109" s="348">
        <v>2018004</v>
      </c>
      <c r="I109" s="349"/>
      <c r="J109" s="349"/>
      <c r="K109" s="350"/>
    </row>
    <row r="110" spans="2:11" ht="18" customHeight="1" x14ac:dyDescent="0.3">
      <c r="B110" s="230" t="s">
        <v>59</v>
      </c>
      <c r="C110" s="231"/>
      <c r="D110" s="232"/>
      <c r="E110" s="225"/>
      <c r="F110" s="225"/>
      <c r="G110" s="233"/>
      <c r="H110" s="233"/>
      <c r="I110" s="233"/>
      <c r="J110" s="225"/>
      <c r="K110" s="132"/>
    </row>
    <row r="111" spans="2:11" ht="18" customHeight="1" x14ac:dyDescent="0.2">
      <c r="B111" s="224" t="s">
        <v>64</v>
      </c>
      <c r="C111" s="226"/>
      <c r="D111" s="234" t="s">
        <v>65</v>
      </c>
      <c r="E111" s="225"/>
      <c r="F111" s="225"/>
      <c r="G111" s="225"/>
      <c r="H111" s="225"/>
      <c r="I111" s="225"/>
      <c r="J111" s="225"/>
      <c r="K111" s="132"/>
    </row>
    <row r="112" spans="2:11" ht="18" customHeight="1" x14ac:dyDescent="0.3">
      <c r="B112" s="351">
        <v>43457</v>
      </c>
      <c r="C112" s="352"/>
      <c r="D112" s="235"/>
      <c r="E112" s="231"/>
      <c r="F112" s="236"/>
      <c r="G112" s="236"/>
      <c r="H112" s="236"/>
      <c r="I112" s="231"/>
      <c r="J112" s="231"/>
      <c r="K112" s="237"/>
    </row>
    <row r="113" spans="2:11" ht="18.75" x14ac:dyDescent="0.25">
      <c r="B113" s="219" t="s">
        <v>157</v>
      </c>
      <c r="C113" s="220"/>
      <c r="D113" s="238" t="s">
        <v>185</v>
      </c>
      <c r="E113" s="220"/>
      <c r="F113" s="220"/>
      <c r="G113" s="220"/>
      <c r="H113" s="220"/>
      <c r="I113" s="220"/>
      <c r="J113" s="220"/>
      <c r="K113" s="223"/>
    </row>
    <row r="114" spans="2:11" x14ac:dyDescent="0.2">
      <c r="B114" s="230" t="s">
        <v>67</v>
      </c>
      <c r="C114" s="231"/>
      <c r="D114" s="231"/>
      <c r="E114" s="231"/>
      <c r="F114" s="231"/>
      <c r="G114" s="231"/>
      <c r="H114" s="231"/>
      <c r="I114" s="231"/>
      <c r="J114" s="231"/>
      <c r="K114" s="237"/>
    </row>
    <row r="115" spans="2:11" x14ac:dyDescent="0.2">
      <c r="B115" s="195" t="s">
        <v>68</v>
      </c>
      <c r="C115" s="184"/>
      <c r="D115" s="184"/>
      <c r="E115" s="184"/>
      <c r="F115" s="184"/>
      <c r="G115" s="184"/>
      <c r="H115" s="184"/>
      <c r="I115" s="184"/>
      <c r="J115" s="184"/>
      <c r="K115" s="4"/>
    </row>
    <row r="116" spans="2:11" x14ac:dyDescent="0.2">
      <c r="B116" s="194" t="s">
        <v>37</v>
      </c>
      <c r="C116" s="218">
        <v>10000</v>
      </c>
      <c r="D116" s="192" t="s">
        <v>69</v>
      </c>
      <c r="E116" s="191">
        <v>0</v>
      </c>
      <c r="F116" s="179" t="s">
        <v>70</v>
      </c>
      <c r="G116" s="217" t="s">
        <v>186</v>
      </c>
      <c r="H116" s="179"/>
      <c r="I116" s="179"/>
      <c r="J116" s="179"/>
      <c r="K116" s="75"/>
    </row>
    <row r="117" spans="2:11" x14ac:dyDescent="0.2">
      <c r="B117" s="219" t="s">
        <v>72</v>
      </c>
      <c r="C117" s="220"/>
      <c r="D117" s="220"/>
      <c r="E117" s="221"/>
      <c r="F117" s="219" t="s">
        <v>73</v>
      </c>
      <c r="G117" s="220"/>
      <c r="H117" s="221"/>
      <c r="I117" s="219" t="s">
        <v>74</v>
      </c>
      <c r="J117" s="220"/>
      <c r="K117" s="223"/>
    </row>
    <row r="118" spans="2:11" x14ac:dyDescent="0.2">
      <c r="B118" s="230"/>
      <c r="C118" s="231"/>
      <c r="D118" s="231"/>
      <c r="E118" s="232"/>
      <c r="F118" s="230"/>
      <c r="G118" s="231"/>
      <c r="H118" s="232"/>
      <c r="I118" s="230"/>
      <c r="J118" s="231"/>
      <c r="K118" s="237"/>
    </row>
    <row r="119" spans="2:11" ht="13.5" x14ac:dyDescent="0.25">
      <c r="B119" s="178"/>
      <c r="C119" s="180" t="s">
        <v>75</v>
      </c>
      <c r="D119" s="180"/>
      <c r="E119" s="177"/>
      <c r="F119" s="180" t="s">
        <v>76</v>
      </c>
      <c r="G119" s="180"/>
      <c r="H119" s="177"/>
      <c r="I119" s="353" t="s">
        <v>37</v>
      </c>
      <c r="J119" s="354"/>
      <c r="K119" s="239" t="s">
        <v>69</v>
      </c>
    </row>
    <row r="120" spans="2:11" x14ac:dyDescent="0.2">
      <c r="B120" s="338" t="s">
        <v>187</v>
      </c>
      <c r="C120" s="339"/>
      <c r="D120" s="339"/>
      <c r="E120" s="340"/>
      <c r="F120" s="184"/>
      <c r="G120" s="184"/>
      <c r="H120" s="184"/>
      <c r="I120" s="341">
        <v>10000</v>
      </c>
      <c r="J120" s="342"/>
      <c r="K120" s="183">
        <v>0</v>
      </c>
    </row>
    <row r="121" spans="2:11" x14ac:dyDescent="0.2">
      <c r="B121" s="182"/>
      <c r="C121" s="181"/>
      <c r="D121" s="181"/>
      <c r="E121" s="181"/>
      <c r="F121" s="178"/>
      <c r="G121" s="180"/>
      <c r="H121" s="177"/>
      <c r="I121" s="181"/>
      <c r="J121" s="181"/>
      <c r="K121" s="162"/>
    </row>
    <row r="122" spans="2:11" x14ac:dyDescent="0.2">
      <c r="B122" s="178"/>
      <c r="C122" s="180"/>
      <c r="D122" s="180"/>
      <c r="E122" s="177"/>
      <c r="F122" s="181"/>
      <c r="G122" s="181"/>
      <c r="H122" s="181"/>
      <c r="I122" s="178"/>
      <c r="J122" s="177"/>
      <c r="K122" s="51"/>
    </row>
    <row r="123" spans="2:11" x14ac:dyDescent="0.2">
      <c r="B123" s="182"/>
      <c r="C123" s="181"/>
      <c r="D123" s="181"/>
      <c r="E123" s="181"/>
      <c r="F123" s="178"/>
      <c r="G123" s="180"/>
      <c r="H123" s="177"/>
      <c r="I123" s="181"/>
      <c r="J123" s="181"/>
      <c r="K123" s="162"/>
    </row>
    <row r="124" spans="2:11" x14ac:dyDescent="0.2">
      <c r="B124" s="178"/>
      <c r="C124" s="180"/>
      <c r="D124" s="180"/>
      <c r="E124" s="177"/>
      <c r="F124" s="179"/>
      <c r="G124" s="179"/>
      <c r="H124" s="179"/>
      <c r="I124" s="178"/>
      <c r="J124" s="177"/>
      <c r="K124" s="75"/>
    </row>
    <row r="125" spans="2:11" x14ac:dyDescent="0.2">
      <c r="B125" s="240" t="s">
        <v>78</v>
      </c>
      <c r="C125" s="227" t="s">
        <v>79</v>
      </c>
      <c r="D125" s="241"/>
      <c r="E125" s="227" t="s">
        <v>47</v>
      </c>
      <c r="F125" s="241"/>
      <c r="G125" s="219" t="s">
        <v>80</v>
      </c>
      <c r="H125" s="221"/>
      <c r="I125" s="219" t="s">
        <v>81</v>
      </c>
      <c r="J125" s="220"/>
      <c r="K125" s="223"/>
    </row>
    <row r="126" spans="2:11" ht="16.5" x14ac:dyDescent="0.3">
      <c r="B126" s="162"/>
      <c r="C126" s="161"/>
      <c r="D126" s="160"/>
      <c r="E126" s="161"/>
      <c r="F126" s="160"/>
      <c r="G126" s="254" t="s">
        <v>188</v>
      </c>
      <c r="H126" s="132"/>
      <c r="I126" s="243"/>
      <c r="J126" s="244"/>
      <c r="K126" s="132"/>
    </row>
    <row r="127" spans="2:11" ht="13.5" x14ac:dyDescent="0.25">
      <c r="B127" s="162"/>
      <c r="C127" s="161"/>
      <c r="D127" s="160"/>
      <c r="E127" s="161"/>
      <c r="F127" s="160"/>
      <c r="G127" s="245" t="s">
        <v>184</v>
      </c>
      <c r="H127" s="246"/>
      <c r="I127" s="245" t="s">
        <v>84</v>
      </c>
      <c r="J127" s="247"/>
      <c r="K127" s="237"/>
    </row>
  </sheetData>
  <mergeCells count="58">
    <mergeCell ref="M42:S42"/>
    <mergeCell ref="H5:K5"/>
    <mergeCell ref="B8:C8"/>
    <mergeCell ref="B16:E16"/>
    <mergeCell ref="I16:J16"/>
    <mergeCell ref="M41:S41"/>
    <mergeCell ref="N48:Q48"/>
    <mergeCell ref="R48:S48"/>
    <mergeCell ref="H43:K43"/>
    <mergeCell ref="N43:Q43"/>
    <mergeCell ref="R43:S43"/>
    <mergeCell ref="N44:Q44"/>
    <mergeCell ref="R44:S44"/>
    <mergeCell ref="N45:Q45"/>
    <mergeCell ref="R45:S45"/>
    <mergeCell ref="B46:C46"/>
    <mergeCell ref="N46:Q46"/>
    <mergeCell ref="R46:S46"/>
    <mergeCell ref="N47:Q47"/>
    <mergeCell ref="R47:S47"/>
    <mergeCell ref="N49:Q49"/>
    <mergeCell ref="R49:S49"/>
    <mergeCell ref="N50:Q50"/>
    <mergeCell ref="R50:S50"/>
    <mergeCell ref="N51:Q51"/>
    <mergeCell ref="R51:S51"/>
    <mergeCell ref="N52:Q52"/>
    <mergeCell ref="R52:S52"/>
    <mergeCell ref="N53:Q53"/>
    <mergeCell ref="R53:S53"/>
    <mergeCell ref="B54:E54"/>
    <mergeCell ref="I54:J54"/>
    <mergeCell ref="N54:Q54"/>
    <mergeCell ref="R54:S54"/>
    <mergeCell ref="N55:Q55"/>
    <mergeCell ref="R55:S55"/>
    <mergeCell ref="N56:Q56"/>
    <mergeCell ref="R56:S56"/>
    <mergeCell ref="M57:P57"/>
    <mergeCell ref="Q57:S57"/>
    <mergeCell ref="M58:P58"/>
    <mergeCell ref="Q58:S58"/>
    <mergeCell ref="M59:P59"/>
    <mergeCell ref="Q59:S59"/>
    <mergeCell ref="C60:D60"/>
    <mergeCell ref="M60:P60"/>
    <mergeCell ref="Q60:S60"/>
    <mergeCell ref="R61:S61"/>
    <mergeCell ref="H77:K77"/>
    <mergeCell ref="B80:C80"/>
    <mergeCell ref="I87:J87"/>
    <mergeCell ref="B88:E88"/>
    <mergeCell ref="I88:J88"/>
    <mergeCell ref="H109:K109"/>
    <mergeCell ref="B112:C112"/>
    <mergeCell ref="I119:J119"/>
    <mergeCell ref="B120:E120"/>
    <mergeCell ref="I120:J120"/>
  </mergeCells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List0</vt:lpstr>
      <vt:lpstr>faktury došlé</vt:lpstr>
      <vt:lpstr>příjmové pokl.doklady</vt:lpstr>
      <vt:lpstr>výdajové pokl.doklady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</dc:creator>
  <cp:lastModifiedBy>Eva Kejkulová</cp:lastModifiedBy>
  <dcterms:created xsi:type="dcterms:W3CDTF">2018-11-27T06:51:33Z</dcterms:created>
  <dcterms:modified xsi:type="dcterms:W3CDTF">2020-04-07T07:13:57Z</dcterms:modified>
</cp:coreProperties>
</file>